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ll -1\Desktop\"/>
    </mc:Choice>
  </mc:AlternateContent>
  <workbookProtection workbookAlgorithmName="SHA-512" workbookHashValue="mm9YYDpQLb9lJU3+PeJYG7588HVPYj8uWB6b4VaE0ITn32Zpw06zvrIl84+i3m8pm1Ulj+mSrgdHR9SFxoMScg==" workbookSaltValue="P4KM7jwrOUfha337WLcnjQ==" workbookSpinCount="100000" lockStructure="1"/>
  <bookViews>
    <workbookView xWindow="0" yWindow="0" windowWidth="24000" windowHeight="9030" tabRatio="742"/>
  </bookViews>
  <sheets>
    <sheet name="Summary of cost" sheetId="28" r:id="rId1"/>
    <sheet name="Specified PS" sheetId="43" r:id="rId2"/>
    <sheet name="General Item" sheetId="44" r:id="rId3"/>
    <sheet name="BOQ-ID-01" sheetId="35" r:id="rId4"/>
    <sheet name="BOQ-ID-02" sheetId="41" r:id="rId5"/>
    <sheet name="BOQ-ID5" sheetId="4" r:id="rId6"/>
    <sheet name="BOQ-ID6" sheetId="32" r:id="rId7"/>
    <sheet name="BOQ-ID09" sheetId="33" r:id="rId8"/>
    <sheet name="BOQ-ID-14(1)" sheetId="34" r:id="rId9"/>
    <sheet name="BOQ-ID14(2)" sheetId="36" r:id="rId10"/>
    <sheet name="BOQ-ID21" sheetId="37" r:id="rId11"/>
    <sheet name="BOQ-ID-26D" sheetId="38" r:id="rId12"/>
    <sheet name="BOQ-ID-36" sheetId="39" r:id="rId13"/>
    <sheet name="BOQ-ID-37" sheetId="40" r:id="rId14"/>
    <sheet name="13 Day works" sheetId="45" r:id="rId15"/>
  </sheets>
  <externalReferences>
    <externalReference r:id="rId16"/>
    <externalReference r:id="rId17"/>
    <externalReference r:id="rId18"/>
    <externalReference r:id="rId19"/>
    <externalReference r:id="rId20"/>
  </externalReferences>
  <definedNames>
    <definedName name="_">[1]Sheet3!$D$10</definedName>
    <definedName name="_____cgi24">#REF!</definedName>
    <definedName name="_____cgi26">#REF!</definedName>
    <definedName name="____cgi24">#REF!</definedName>
    <definedName name="____cgi26">#REF!</definedName>
    <definedName name="___cgi24">#REF!</definedName>
    <definedName name="___cgi26">#REF!</definedName>
    <definedName name="__cgi24">#REF!</definedName>
    <definedName name="__cgi26">#REF!</definedName>
    <definedName name="_cgi24">#REF!</definedName>
    <definedName name="_cgi26">#REF!</definedName>
    <definedName name="_qn">[2]Sheet1!$F$85</definedName>
    <definedName name="_qn1">[3]Sheet1!$F$85</definedName>
    <definedName name="A">[1]Sheet3!$D$7</definedName>
    <definedName name="awood">#REF!</definedName>
    <definedName name="B">#REF!</definedName>
    <definedName name="Bagmati_River_Basin_Improvement_Project">#REF!</definedName>
    <definedName name="bmarble">#REF!</definedName>
    <definedName name="brick">#REF!</definedName>
    <definedName name="cheskini100">#REF!</definedName>
    <definedName name="cheskini150">#REF!</definedName>
    <definedName name="cheskini300">#REF!</definedName>
    <definedName name="Chuna">#REF!</definedName>
    <definedName name="colorpata">#REF!</definedName>
    <definedName name="D">#REF!</definedName>
    <definedName name="Diagowar">#REF!</definedName>
    <definedName name="DSHFL">[2]Sheet1!$D$46</definedName>
    <definedName name="DSTEL">[2]Sheet1!$D$47</definedName>
    <definedName name="f">[2]Sheet1!$D$11</definedName>
    <definedName name="fhdfgdjfg">[4]Sheet3!$D$10</definedName>
    <definedName name="giwar">#REF!</definedName>
    <definedName name="giwire">#REF!</definedName>
    <definedName name="giwire24">#REF!</definedName>
    <definedName name="glass3">#REF!</definedName>
    <definedName name="glass4">#REF!</definedName>
    <definedName name="glass5">#REF!</definedName>
    <definedName name="glass6">#REF!</definedName>
    <definedName name="H">[2]Sheet1!$F$28</definedName>
    <definedName name="handle">#REF!</definedName>
    <definedName name="HFL">[2]Sheet1!$D$7</definedName>
    <definedName name="holpass">#REF!</definedName>
    <definedName name="igwire">#REF!</definedName>
    <definedName name="Jparling">#REF!</definedName>
    <definedName name="jphalak">#REF!</definedName>
    <definedName name="Jwarling">#REF!</definedName>
    <definedName name="Jwood">#REF!</definedName>
    <definedName name="jyami">#REF!,#REF!,#REF!,#REF!,#REF!</definedName>
    <definedName name="Kabja100">#REF!</definedName>
    <definedName name="kabja75">#REF!</definedName>
    <definedName name="kila">#REF!</definedName>
    <definedName name="L">[2]Sheet1!$D$24</definedName>
    <definedName name="Labour">#REF!,#REF!,#REF!,#REF!,#REF!,#REF!,#REF!,#REF!,#REF!,#REF!</definedName>
    <definedName name="lucking300">#REF!</definedName>
    <definedName name="Marble">#REF!</definedName>
    <definedName name="mason">#REF!</definedName>
    <definedName name="mluck">#REF!</definedName>
    <definedName name="moluck">#REF!</definedName>
    <definedName name="nutbolt">#REF!</definedName>
    <definedName name="nutbolt8">#REF!</definedName>
    <definedName name="p">[2]Sheet1!$D$17</definedName>
    <definedName name="pkila">#REF!</definedName>
    <definedName name="plainst26">#REF!</definedName>
    <definedName name="plainst28">#REF!</definedName>
    <definedName name="Planst">#REF!</definedName>
    <definedName name="plywood4">#REF!</definedName>
    <definedName name="plywood6">#REF!</definedName>
    <definedName name="_xlnm.Print_Area" localSheetId="14">'13 Day works'!$A$1:$G$31</definedName>
    <definedName name="_xlnm.Print_Area" localSheetId="3">'BOQ-ID-01'!$A$1:$H$36</definedName>
    <definedName name="_xlnm.Print_Area" localSheetId="4">'BOQ-ID-02'!$A$1:$H$39</definedName>
    <definedName name="_xlnm.Print_Area" localSheetId="11">'BOQ-ID-26D'!$A$1:$H$45</definedName>
    <definedName name="_xlnm.Print_Area" localSheetId="5">'BOQ-ID5'!$A$1:$H$27</definedName>
    <definedName name="_xlnm.Print_Area" localSheetId="2">'General Item'!$A$1:$H$17</definedName>
    <definedName name="_xlnm.Print_Area" localSheetId="1">'Specified PS'!$A$1:$D$15</definedName>
    <definedName name="_xlnm.Print_Area" localSheetId="0">'Summary of cost'!$A$1:$E$26</definedName>
    <definedName name="_xlnm.Print_Titles" localSheetId="3">'BOQ-ID-01'!$4:$7</definedName>
    <definedName name="_xlnm.Print_Titles" localSheetId="4">'BOQ-ID-02'!$4:$7</definedName>
    <definedName name="_xlnm.Print_Titles" localSheetId="7">'BOQ-ID09'!$5:$8</definedName>
    <definedName name="_xlnm.Print_Titles" localSheetId="8">'BOQ-ID-14(1)'!$6:$9</definedName>
    <definedName name="_xlnm.Print_Titles" localSheetId="9">'BOQ-ID14(2)'!$5:$8</definedName>
    <definedName name="_xlnm.Print_Titles" localSheetId="10">'BOQ-ID21'!$5:$8</definedName>
    <definedName name="_xlnm.Print_Titles" localSheetId="11">'BOQ-ID-26D'!$5:$8</definedName>
    <definedName name="_xlnm.Print_Titles" localSheetId="12">'BOQ-ID-36'!$4:$7</definedName>
    <definedName name="_xlnm.Print_Titles" localSheetId="13">'BOQ-ID-37'!$4:$7</definedName>
    <definedName name="_xlnm.Print_Titles" localSheetId="5">'BOQ-ID5'!$5:$8</definedName>
    <definedName name="_xlnm.Print_Titles" localSheetId="6">'BOQ-ID6'!$5:$8</definedName>
    <definedName name="Q">[2]Sheet1!$D$10</definedName>
    <definedName name="qn">[2]Sheet1!$F$85</definedName>
    <definedName name="Qu">[2]Sheet1!$C$35</definedName>
    <definedName name="Qw">[2]Sheet1!$C$34</definedName>
    <definedName name="RS">[2]Sheet1!$F$87</definedName>
    <definedName name="S">#REF!</definedName>
    <definedName name="shandle">#REF!</definedName>
    <definedName name="Swood">#REF!</definedName>
    <definedName name="TEL">[2]Sheet1!$D$44</definedName>
    <definedName name="Tikply4">#REF!</definedName>
    <definedName name="tikwood4">#REF!</definedName>
    <definedName name="Times">#REF!</definedName>
    <definedName name="torsteel">#REF!</definedName>
    <definedName name="Ttile">#REF!</definedName>
    <definedName name="USTEL">[2]Sheet1!$D$44</definedName>
    <definedName name="v">[2]Sheet1!$C$39</definedName>
    <definedName name="xdg">#REF!</definedName>
  </definedNames>
  <calcPr calcId="162913"/>
</workbook>
</file>

<file path=xl/calcChain.xml><?xml version="1.0" encoding="utf-8"?>
<calcChain xmlns="http://schemas.openxmlformats.org/spreadsheetml/2006/main">
  <c r="C13" i="44" l="1"/>
  <c r="D13" i="38" l="1"/>
  <c r="D11" i="39"/>
  <c r="D12" i="39"/>
  <c r="G17" i="45" l="1"/>
  <c r="G29" i="45" s="1"/>
  <c r="C15" i="43" l="1"/>
  <c r="D23" i="28" s="1"/>
  <c r="D11" i="44"/>
  <c r="D9" i="44"/>
</calcChain>
</file>

<file path=xl/sharedStrings.xml><?xml version="1.0" encoding="utf-8"?>
<sst xmlns="http://schemas.openxmlformats.org/spreadsheetml/2006/main" count="933" uniqueCount="423">
  <si>
    <t>Items</t>
  </si>
  <si>
    <t>Quantity</t>
  </si>
  <si>
    <t>Unit</t>
  </si>
  <si>
    <t>Amount</t>
  </si>
  <si>
    <t>Remarks</t>
  </si>
  <si>
    <t>Total</t>
  </si>
  <si>
    <t>rm</t>
  </si>
  <si>
    <t>job</t>
  </si>
  <si>
    <t>As built drawing</t>
  </si>
  <si>
    <t>ID</t>
  </si>
  <si>
    <t>Sattal Tekudovan</t>
  </si>
  <si>
    <t>Estimated cost(NRs)</t>
  </si>
  <si>
    <t>26D</t>
  </si>
  <si>
    <t>Bagmati River Basin Improvement Project - Additional Financing</t>
  </si>
  <si>
    <t>S. No.</t>
  </si>
  <si>
    <t>SN</t>
  </si>
  <si>
    <t>BOQ</t>
  </si>
  <si>
    <t>Description of Items</t>
  </si>
  <si>
    <t>Rate (NRs)</t>
  </si>
  <si>
    <t>In figure</t>
  </si>
  <si>
    <t>Double bamboo scaffolding works, all complete</t>
  </si>
  <si>
    <t>Rate (NRs.)</t>
  </si>
  <si>
    <t>Providing, placing, fixing centering and shuttering of plywood, plank or steel form work for shoring on horizontal members, vertical posts and other areas including nails, propping supports and removal of the same all complete as per drawings, specifications &amp; instruction of the Engineer.</t>
  </si>
  <si>
    <t>Providing and inserting new vertical post as per the design and specification and per the instruction of the engineer, all complete</t>
  </si>
  <si>
    <t>Refixing the old vertical post as per the instruction of the engineer, all complete</t>
  </si>
  <si>
    <t>Dismantling of the roof as per the approved conservation note and instruction of the Engineer and proper disposal, all complete</t>
  </si>
  <si>
    <t>In words</t>
  </si>
  <si>
    <t xml:space="preserve"> In words</t>
  </si>
  <si>
    <t>A) Above 12' long</t>
  </si>
  <si>
    <t xml:space="preserve">A) using new timber </t>
  </si>
  <si>
    <t xml:space="preserve">a) using old brick </t>
  </si>
  <si>
    <t>a) using old peti stone</t>
  </si>
  <si>
    <t xml:space="preserve">b) using new brick </t>
  </si>
  <si>
    <t>Package -1: Teku Dovan Area</t>
  </si>
  <si>
    <t xml:space="preserve">a) using new brick </t>
  </si>
  <si>
    <t>b) using old brick</t>
  </si>
  <si>
    <t>a) using new wood</t>
  </si>
  <si>
    <t xml:space="preserve">b) using old wood </t>
  </si>
  <si>
    <t>B) using old wood</t>
  </si>
  <si>
    <t>A) using old peti stone</t>
  </si>
  <si>
    <t>a) using new brick</t>
  </si>
  <si>
    <t xml:space="preserve">B) using old timber </t>
  </si>
  <si>
    <t>A) using new timber</t>
  </si>
  <si>
    <t xml:space="preserve">a) using new wood </t>
  </si>
  <si>
    <t>Bagmati River Basin Improvement Project -AF</t>
  </si>
  <si>
    <t>Specified Provisional Sums</t>
  </si>
  <si>
    <t>Amount (in NRs.)</t>
  </si>
  <si>
    <t>Bill 1 : General Items</t>
  </si>
  <si>
    <t>No.</t>
  </si>
  <si>
    <t>sq.m.</t>
  </si>
  <si>
    <t>General Items</t>
  </si>
  <si>
    <r>
      <rPr>
        <b/>
        <sz val="11"/>
        <rFont val="Times New Roman"/>
        <family val="1"/>
      </rPr>
      <t>Provide and install Signboards</t>
    </r>
    <r>
      <rPr>
        <sz val="11"/>
        <rFont val="Times New Roman"/>
        <family val="1"/>
      </rPr>
      <t xml:space="preserve"> Refer to specifications "Notice Boards" </t>
    </r>
  </si>
  <si>
    <t>Ressettlement/rehabilitation works</t>
  </si>
  <si>
    <t>Cost of restoration of service infrastructure</t>
  </si>
  <si>
    <t>Insurances of Works, Contractor's Equipments, 'against persons &amp; damage to property' and for 'Clients, Consultants &amp; Contractors Personnel'.</t>
  </si>
  <si>
    <t>Sanitary works</t>
  </si>
  <si>
    <t>Electrical works</t>
  </si>
  <si>
    <t>Bagmati River Basin Improvement Project - Additional Financing (BRBIP-AF)</t>
  </si>
  <si>
    <t>Item No.</t>
  </si>
  <si>
    <t>Item Description</t>
  </si>
  <si>
    <t>Amount (NRs.)</t>
  </si>
  <si>
    <t>Schedule of Day works Rates:  1 Labour</t>
  </si>
  <si>
    <t>DW1.1</t>
  </si>
  <si>
    <t>hr</t>
  </si>
  <si>
    <t>DW1.2</t>
  </si>
  <si>
    <t>Labourer</t>
  </si>
  <si>
    <t>DW1.3</t>
  </si>
  <si>
    <t>Mason</t>
  </si>
  <si>
    <t>DW1.4</t>
  </si>
  <si>
    <t>Carpenter</t>
  </si>
  <si>
    <t>Schedule of Dayworks Rates:  2. Materials</t>
  </si>
  <si>
    <t>DW2.1</t>
  </si>
  <si>
    <t>Cost of Materials from Supplier</t>
  </si>
  <si>
    <t>Prov. Sum</t>
  </si>
  <si>
    <t>DW3.1</t>
  </si>
  <si>
    <t>DW3.3</t>
  </si>
  <si>
    <t>DW3.4</t>
  </si>
  <si>
    <t>Hand Roller (up to 0.5 T)</t>
  </si>
  <si>
    <t>Mobile crane (5 - 10 T)</t>
  </si>
  <si>
    <t>Generator (30 - 50 kVA)</t>
  </si>
  <si>
    <t>Other Plant (to be inserted by bidder)</t>
  </si>
  <si>
    <t>DAYWORKS SUMMARY</t>
  </si>
  <si>
    <t>DW1</t>
  </si>
  <si>
    <t>LABOUR</t>
  </si>
  <si>
    <t>DW2</t>
  </si>
  <si>
    <t>MATERIALS</t>
  </si>
  <si>
    <t>DW3</t>
  </si>
  <si>
    <t xml:space="preserve">BAGMATI RIVER BASIN IMPROVEMENT PROJECT </t>
  </si>
  <si>
    <t>ADDITIONAL FINANCING (BRBIP-AF)</t>
  </si>
  <si>
    <t xml:space="preserve">Subtotal of Bills </t>
  </si>
  <si>
    <t>Value Added Tax (@13%)</t>
  </si>
  <si>
    <t>Bill No.</t>
  </si>
  <si>
    <t xml:space="preserve">Total of Bills plus Provisional Sums  </t>
  </si>
  <si>
    <t xml:space="preserve">        Specified Provisional Sums</t>
  </si>
  <si>
    <t>DW3.2</t>
  </si>
  <si>
    <t>Traditional Carving Craftsman</t>
  </si>
  <si>
    <t xml:space="preserve">        Bill 13 - Day works  </t>
  </si>
  <si>
    <t>DAY WORKS</t>
  </si>
  <si>
    <t>Supply and install nepalese stone sculptures representing gods and goddess</t>
  </si>
  <si>
    <r>
      <rPr>
        <b/>
        <sz val="11"/>
        <rFont val="Times New Roman"/>
        <family val="1"/>
      </rPr>
      <t>Site Protection</t>
    </r>
    <r>
      <rPr>
        <sz val="11"/>
        <rFont val="Times New Roman"/>
        <family val="1"/>
      </rPr>
      <t xml:space="preserve"> - Provide CGI sheet barricade around the border of the site with necessary entrance as per the instruction of the Engineer </t>
    </r>
  </si>
  <si>
    <t>Provide digital site videos (HD Quality) of Initial Site condition (before construction) and after completion of construction works of the entire site with audio description having duration of at least 20 minutes.</t>
  </si>
  <si>
    <t xml:space="preserve">B) re-using old timber </t>
  </si>
  <si>
    <t>Site clearances, layout and preparation of site area.</t>
  </si>
  <si>
    <t>B) using old timber</t>
  </si>
  <si>
    <t>Man days</t>
  </si>
  <si>
    <t>Properly fixing the bell shape part &amp; new wall part as per drawing, specification and instruction of the engineer all complete</t>
  </si>
  <si>
    <t xml:space="preserve">a) using new timber </t>
  </si>
  <si>
    <t>b) using old timber</t>
  </si>
  <si>
    <t>Man Days</t>
  </si>
  <si>
    <t>B) up to 12' long</t>
  </si>
  <si>
    <t>Fixing the Gajur and bhangi as per the drawing, specification and instruction of engineer all complete</t>
  </si>
  <si>
    <t>b) using new dhuri chang</t>
  </si>
  <si>
    <t>a) using old planking</t>
  </si>
  <si>
    <t>b) using new planking</t>
  </si>
  <si>
    <t>a) using old jhingaties</t>
  </si>
  <si>
    <t>b) using new jhingaties</t>
  </si>
  <si>
    <t>a) using old dhuri chang</t>
  </si>
  <si>
    <t>A) using old carved wood</t>
  </si>
  <si>
    <t>B) using new carved wood</t>
  </si>
  <si>
    <t xml:space="preserve">(a) using old pavement stone </t>
  </si>
  <si>
    <t>(b) using new flag stone 50mm thick</t>
  </si>
  <si>
    <t>cu.m.</t>
  </si>
  <si>
    <t>Nos</t>
  </si>
  <si>
    <r>
      <rPr>
        <b/>
        <sz val="11"/>
        <rFont val="Times New Roman"/>
        <family val="1"/>
      </rPr>
      <t>Dismantling of wall</t>
    </r>
    <r>
      <rPr>
        <sz val="11"/>
        <rFont val="Times New Roman"/>
        <family val="1"/>
      </rPr>
      <t xml:space="preserve"> as per the instruction of Engineer and proper disposal of unsuitable materials all complete</t>
    </r>
  </si>
  <si>
    <r>
      <rPr>
        <b/>
        <sz val="11"/>
        <rFont val="Times New Roman"/>
        <family val="1"/>
      </rPr>
      <t>Dismantling of roof CGI sheet</t>
    </r>
    <r>
      <rPr>
        <sz val="11"/>
        <rFont val="Times New Roman"/>
        <family val="1"/>
      </rPr>
      <t xml:space="preserve"> as per the instruction of Engineer and proper disposal of unsuitable materials all complete</t>
    </r>
  </si>
  <si>
    <r>
      <rPr>
        <b/>
        <sz val="11"/>
        <rFont val="Times New Roman"/>
        <family val="1"/>
      </rPr>
      <t>Double bamboo scaffolding</t>
    </r>
    <r>
      <rPr>
        <sz val="11"/>
        <rFont val="Times New Roman"/>
        <family val="1"/>
      </rPr>
      <t xml:space="preserve"> works, all complete</t>
    </r>
  </si>
  <si>
    <t>Dismantling of the wall as per the approved conservation note and instruction of the Engineer and proper disposal, all complete</t>
  </si>
  <si>
    <t>A) using old Peti stone</t>
  </si>
  <si>
    <t xml:space="preserve">b) using old peti stone </t>
  </si>
  <si>
    <t>Bill No. 13</t>
  </si>
  <si>
    <t>Off-site Verification Testing</t>
  </si>
  <si>
    <t>Laboratory with Engineers accomodation</t>
  </si>
  <si>
    <t xml:space="preserve">Provide fully furnished laboratory with all required equipment as per specification and instructed by Engineer. </t>
  </si>
  <si>
    <t>Maintain laboratory</t>
  </si>
  <si>
    <t>Months</t>
  </si>
  <si>
    <t xml:space="preserve">Lab Technician  </t>
  </si>
  <si>
    <t>Lab helpers</t>
  </si>
  <si>
    <t>Bill 13 :</t>
  </si>
  <si>
    <r>
      <t xml:space="preserve">Prepare and submit monthly progress report with </t>
    </r>
    <r>
      <rPr>
        <b/>
        <sz val="11"/>
        <rFont val="Times New Roman"/>
        <family val="1"/>
      </rPr>
      <t>50 color</t>
    </r>
    <r>
      <rPr>
        <sz val="11"/>
        <rFont val="Times New Roman"/>
        <family val="1"/>
      </rPr>
      <t xml:space="preserve"> photographs (digital) to the satisfaction of engineer. </t>
    </r>
  </si>
  <si>
    <t xml:space="preserve">  a) timber of above 12' size</t>
  </si>
  <si>
    <t xml:space="preserve">  b) timber up to 12' size</t>
  </si>
  <si>
    <t>Total of Bill 2</t>
  </si>
  <si>
    <t>Total of Bill 1</t>
  </si>
  <si>
    <t>Total of Bill 3</t>
  </si>
  <si>
    <t>Total of Bill 4</t>
  </si>
  <si>
    <t>Total of Bill 5</t>
  </si>
  <si>
    <t>Total of Bill 6</t>
  </si>
  <si>
    <t>Total of Bill 7</t>
  </si>
  <si>
    <t>Total of Bill 8</t>
  </si>
  <si>
    <t>Total of Bill 9</t>
  </si>
  <si>
    <t>Total of Bill 10</t>
  </si>
  <si>
    <t>Total of Bill 11</t>
  </si>
  <si>
    <t>BoQ</t>
  </si>
  <si>
    <t>Bill of Quantities (BoQ)</t>
  </si>
  <si>
    <t>Total for DAYWORKS (Bill No. 13)</t>
  </si>
  <si>
    <t>Summary of BoQ</t>
  </si>
  <si>
    <t>Total of Bill 12</t>
  </si>
  <si>
    <t>TOTAL BID PRICE</t>
  </si>
  <si>
    <r>
      <t xml:space="preserve">Earthwork in </t>
    </r>
    <r>
      <rPr>
        <b/>
        <sz val="11"/>
        <color theme="1"/>
        <rFont val="Times New Roman"/>
        <family val="1"/>
      </rPr>
      <t>Excavation</t>
    </r>
    <r>
      <rPr>
        <sz val="11"/>
        <color theme="1"/>
        <rFont val="Times New Roman"/>
        <family val="1"/>
      </rPr>
      <t xml:space="preserve"> in foundation manually  in all types of soil in accordance with the requirements of lines and grades including shoring, trimming and dressing of side slopes, stacking suitable materials for reuse and disposing unsuitable/surplus materials to safe disposal areas for all leads, lifts and hauling distances all complete as per the drawings and specifications.</t>
    </r>
  </si>
  <si>
    <r>
      <rPr>
        <b/>
        <sz val="11"/>
        <color theme="1"/>
        <rFont val="Times New Roman"/>
        <family val="1"/>
      </rPr>
      <t>Brick soling on flat work</t>
    </r>
    <r>
      <rPr>
        <sz val="11"/>
        <color theme="1"/>
        <rFont val="Times New Roman"/>
        <family val="1"/>
      </rPr>
      <t>, as per the drawings and specification, all complete</t>
    </r>
  </si>
  <si>
    <r>
      <rPr>
        <b/>
        <sz val="11"/>
        <rFont val="Times New Roman"/>
        <family val="1"/>
      </rPr>
      <t>Lime Concreting (1:2:4)</t>
    </r>
    <r>
      <rPr>
        <sz val="11"/>
        <rFont val="Times New Roman"/>
        <family val="1"/>
      </rPr>
      <t xml:space="preserve"> lime, sand and aggregate on floors, Ground define etc. all complete as per drawings and specifications.</t>
    </r>
  </si>
  <si>
    <r>
      <rPr>
        <b/>
        <sz val="11"/>
        <rFont val="Times New Roman"/>
        <family val="1"/>
      </rPr>
      <t xml:space="preserve">Maapa brick work in LSS mortar (1:1:2) </t>
    </r>
    <r>
      <rPr>
        <sz val="11"/>
        <rFont val="Times New Roman"/>
        <family val="1"/>
      </rPr>
      <t>for foundation and Ground floor as per the drawings and specification, all complete</t>
    </r>
  </si>
  <si>
    <r>
      <rPr>
        <b/>
        <sz val="11"/>
        <rFont val="Times New Roman"/>
        <family val="1"/>
      </rPr>
      <t>Maapa brick work</t>
    </r>
    <r>
      <rPr>
        <sz val="11"/>
        <rFont val="Times New Roman"/>
        <family val="1"/>
      </rPr>
      <t xml:space="preserve"> </t>
    </r>
    <r>
      <rPr>
        <b/>
        <sz val="11"/>
        <rFont val="Times New Roman"/>
        <family val="1"/>
      </rPr>
      <t>in LSS mortar (1:1:2)</t>
    </r>
    <r>
      <rPr>
        <sz val="11"/>
        <rFont val="Times New Roman"/>
        <family val="1"/>
      </rPr>
      <t xml:space="preserve"> for first floor as per the drawings and specification, all complete</t>
    </r>
  </si>
  <si>
    <r>
      <rPr>
        <b/>
        <sz val="11"/>
        <rFont val="Times New Roman"/>
        <family val="1"/>
      </rPr>
      <t>Nepali Sal wood work</t>
    </r>
    <r>
      <rPr>
        <sz val="11"/>
        <rFont val="Times New Roman"/>
        <family val="1"/>
      </rPr>
      <t xml:space="preserve"> for door, window, post, rafter, joist, purlin &amp; beam etc. as per the drawings and specification, all complete</t>
    </r>
  </si>
  <si>
    <r>
      <rPr>
        <b/>
        <sz val="11"/>
        <color theme="1"/>
        <rFont val="Times New Roman"/>
        <family val="1"/>
      </rPr>
      <t>1" thick Nepali Sal wood planking works</t>
    </r>
    <r>
      <rPr>
        <sz val="11"/>
        <color theme="1"/>
        <rFont val="Times New Roman"/>
        <family val="1"/>
      </rPr>
      <t xml:space="preserve"> for Floor and roof as per the drawings and specification, all complete</t>
    </r>
  </si>
  <si>
    <r>
      <rPr>
        <b/>
        <sz val="11"/>
        <color theme="1"/>
        <rFont val="Times New Roman"/>
        <family val="1"/>
      </rPr>
      <t>Teliya brick paving with LSS  mortar(1:1:1) with (1:1) lime surkhi pointing</t>
    </r>
    <r>
      <rPr>
        <sz val="11"/>
        <color theme="1"/>
        <rFont val="Times New Roman"/>
        <family val="1"/>
      </rPr>
      <t xml:space="preserve"> as per the drawings and specification, all complete</t>
    </r>
  </si>
  <si>
    <t>As built drawings</t>
  </si>
  <si>
    <r>
      <rPr>
        <b/>
        <sz val="11"/>
        <rFont val="Times New Roman"/>
        <family val="1"/>
      </rPr>
      <t>Maapa brick work</t>
    </r>
    <r>
      <rPr>
        <sz val="11"/>
        <rFont val="Times New Roman"/>
        <family val="1"/>
      </rPr>
      <t xml:space="preserve"> </t>
    </r>
    <r>
      <rPr>
        <b/>
        <sz val="11"/>
        <rFont val="Times New Roman"/>
        <family val="1"/>
      </rPr>
      <t>in LSS mortar (1:1:2)</t>
    </r>
    <r>
      <rPr>
        <sz val="11"/>
        <rFont val="Times New Roman"/>
        <family val="1"/>
      </rPr>
      <t xml:space="preserve"> above ground floor as per the drawings and specification, all complete</t>
    </r>
  </si>
  <si>
    <t>a) using old recovered peti stone</t>
  </si>
  <si>
    <t>b) using old timber (re-use)</t>
  </si>
  <si>
    <r>
      <rPr>
        <b/>
        <sz val="11"/>
        <rFont val="Times New Roman"/>
        <family val="1"/>
      </rPr>
      <t>1.5" thick Eaves Board of Sal wood</t>
    </r>
    <r>
      <rPr>
        <sz val="11"/>
        <rFont val="Times New Roman"/>
        <family val="1"/>
      </rPr>
      <t xml:space="preserve"> with three side plaining as per the drawings and specification, all complete</t>
    </r>
  </si>
  <si>
    <r>
      <rPr>
        <b/>
        <sz val="11"/>
        <color theme="1"/>
        <rFont val="Times New Roman"/>
        <family val="1"/>
      </rPr>
      <t>Peti Stone work</t>
    </r>
    <r>
      <rPr>
        <sz val="11"/>
        <color theme="1"/>
        <rFont val="Times New Roman"/>
        <family val="1"/>
      </rPr>
      <t xml:space="preserve"> in (1:1:1) lime, surkhi, sand mortar as per the drawings and specification, all complete</t>
    </r>
  </si>
  <si>
    <r>
      <rPr>
        <b/>
        <sz val="11"/>
        <color theme="1"/>
        <rFont val="Times New Roman"/>
        <family val="1"/>
      </rPr>
      <t>1" thick Lime surkhi plaster work in 1:2 ratio</t>
    </r>
    <r>
      <rPr>
        <sz val="11"/>
        <color theme="1"/>
        <rFont val="Times New Roman"/>
        <family val="1"/>
      </rPr>
      <t xml:space="preserve"> on window face, triangular portion above window, wall corner portion &amp; carnics portion as per drawings and specification, all complete</t>
    </r>
  </si>
  <si>
    <r>
      <rPr>
        <b/>
        <sz val="11"/>
        <color theme="1"/>
        <rFont val="Times New Roman"/>
        <family val="1"/>
      </rPr>
      <t>20mm thick lime, surkhi plaster in 1:2 ratio works</t>
    </r>
    <r>
      <rPr>
        <sz val="11"/>
        <color theme="1"/>
        <rFont val="Times New Roman"/>
        <family val="1"/>
      </rPr>
      <t xml:space="preserve"> on internal walls as per drawings and specification, all complete</t>
    </r>
  </si>
  <si>
    <t>b) using new Ma apa brick</t>
  </si>
  <si>
    <t>a) using old recovered Ma apa brick</t>
  </si>
  <si>
    <r>
      <t xml:space="preserve">Laying </t>
    </r>
    <r>
      <rPr>
        <b/>
        <sz val="11"/>
        <color theme="1"/>
        <rFont val="Times New Roman"/>
        <family val="1"/>
      </rPr>
      <t>Two layer plastic felt on roofing with bitumen</t>
    </r>
    <r>
      <rPr>
        <sz val="11"/>
        <color theme="1"/>
        <rFont val="Times New Roman"/>
        <family val="1"/>
      </rPr>
      <t xml:space="preserve"> works as per the drawings and specification, all complete</t>
    </r>
  </si>
  <si>
    <r>
      <rPr>
        <b/>
        <sz val="11"/>
        <color theme="1"/>
        <rFont val="Times New Roman"/>
        <family val="1"/>
      </rPr>
      <t>Wooden column (Post) carving works</t>
    </r>
    <r>
      <rPr>
        <sz val="11"/>
        <color theme="1"/>
        <rFont val="Times New Roman"/>
        <family val="1"/>
      </rPr>
      <t xml:space="preserve"> as per drawings and specification all complete</t>
    </r>
  </si>
  <si>
    <r>
      <rPr>
        <b/>
        <sz val="11"/>
        <color theme="1"/>
        <rFont val="Times New Roman"/>
        <family val="1"/>
      </rPr>
      <t>Dismantling of the roof tiles</t>
    </r>
    <r>
      <rPr>
        <sz val="11"/>
        <color theme="1"/>
        <rFont val="Times New Roman"/>
        <family val="1"/>
      </rPr>
      <t xml:space="preserve"> including properly stacking of dismantled material at site and disposal as per the approved conservation note and instruction of Engineer, all complete</t>
    </r>
  </si>
  <si>
    <r>
      <rPr>
        <b/>
        <sz val="11"/>
        <color indexed="8"/>
        <rFont val="Times New Roman"/>
        <family val="1"/>
      </rPr>
      <t>Earthwork in Excavation</t>
    </r>
    <r>
      <rPr>
        <sz val="11"/>
        <color indexed="8"/>
        <rFont val="Times New Roman"/>
        <family val="1"/>
      </rPr>
      <t xml:space="preserve"> in foundation manually  in all types of soil in accordance with the requirements of lines and grades including shoring, trimming and dressing of side slopes, stacking suitable materials for reuse and disposing unsuitable/surplus materials to safe disposal areas for all leads, lifts and hauling distances all complete as per drawings and specifications.</t>
    </r>
  </si>
  <si>
    <r>
      <rPr>
        <b/>
        <sz val="11"/>
        <rFont val="Times New Roman"/>
        <family val="1"/>
      </rPr>
      <t>Lime Concreting (1:2:4)</t>
    </r>
    <r>
      <rPr>
        <sz val="11"/>
        <rFont val="Times New Roman"/>
        <family val="1"/>
      </rPr>
      <t xml:space="preserve"> lime, sand and aggregate on floors, Ground define etc. all complete as per drawings and specifications, all complete</t>
    </r>
  </si>
  <si>
    <r>
      <rPr>
        <b/>
        <sz val="11"/>
        <color theme="1"/>
        <rFont val="Times New Roman"/>
        <family val="1"/>
      </rPr>
      <t>Dismantling of joist, rafter, post, beam meth &amp; wooden objects</t>
    </r>
    <r>
      <rPr>
        <sz val="11"/>
        <color theme="1"/>
        <rFont val="Times New Roman"/>
        <family val="1"/>
      </rPr>
      <t xml:space="preserve"> including properly stacking of dismantled material at site and disposal as per the approved conservation note and instruction of Engineer, all complete</t>
    </r>
  </si>
  <si>
    <r>
      <rPr>
        <b/>
        <sz val="11"/>
        <color theme="1"/>
        <rFont val="Times New Roman"/>
        <family val="1"/>
      </rPr>
      <t>Dismantling of the mud wall</t>
    </r>
    <r>
      <rPr>
        <sz val="11"/>
        <color theme="1"/>
        <rFont val="Times New Roman"/>
        <family val="1"/>
      </rPr>
      <t xml:space="preserve"> including properly stacking of dismantled material at site and disposal as per the approved conservation note and instruction of Engineer, all complete</t>
    </r>
  </si>
  <si>
    <r>
      <rPr>
        <b/>
        <sz val="11"/>
        <color theme="1"/>
        <rFont val="Times New Roman"/>
        <family val="1"/>
      </rPr>
      <t>Laying two layer plastic felt on roofing with bitumen</t>
    </r>
    <r>
      <rPr>
        <sz val="11"/>
        <color theme="1"/>
        <rFont val="Times New Roman"/>
        <family val="1"/>
      </rPr>
      <t xml:space="preserve"> as per drawings and specification, all complete</t>
    </r>
  </si>
  <si>
    <r>
      <rPr>
        <b/>
        <sz val="11"/>
        <color theme="1"/>
        <rFont val="Times New Roman"/>
        <family val="1"/>
      </rPr>
      <t>Teliya brick paving with LSS  mortar(1:1:1) with (1:1) lime surkhi pointing</t>
    </r>
    <r>
      <rPr>
        <sz val="11"/>
        <color theme="1"/>
        <rFont val="Times New Roman"/>
        <family val="1"/>
      </rPr>
      <t>, as per drawings and specification, all complete</t>
    </r>
  </si>
  <si>
    <r>
      <rPr>
        <b/>
        <sz val="11"/>
        <color theme="1"/>
        <rFont val="Times New Roman"/>
        <family val="1"/>
      </rPr>
      <t xml:space="preserve">1" thick Lime surkhi plaster (1:2) works </t>
    </r>
    <r>
      <rPr>
        <sz val="11"/>
        <color theme="1"/>
        <rFont val="Times New Roman"/>
        <family val="1"/>
      </rPr>
      <t>as per the drawings and specification, all complete</t>
    </r>
  </si>
  <si>
    <t>Fixing the Gajur as per drawings and instruction of the engineer</t>
  </si>
  <si>
    <r>
      <rPr>
        <b/>
        <sz val="11"/>
        <rFont val="Times New Roman"/>
        <family val="1"/>
      </rPr>
      <t>Two coat Siltrate painting works</t>
    </r>
    <r>
      <rPr>
        <sz val="11"/>
        <rFont val="Times New Roman"/>
        <family val="1"/>
      </rPr>
      <t xml:space="preserve"> all complete as per the drawings and specification, all complete</t>
    </r>
  </si>
  <si>
    <r>
      <rPr>
        <b/>
        <sz val="11"/>
        <color theme="1"/>
        <rFont val="Times New Roman"/>
        <family val="1"/>
      </rPr>
      <t>Carving and fitting Mesh door</t>
    </r>
    <r>
      <rPr>
        <sz val="11"/>
        <color theme="1"/>
        <rFont val="Times New Roman"/>
        <family val="1"/>
      </rPr>
      <t xml:space="preserve"> including the Sal wood cost as per the drawings and specification, all complete</t>
    </r>
  </si>
  <si>
    <r>
      <rPr>
        <b/>
        <sz val="11"/>
        <color theme="1"/>
        <rFont val="Times New Roman"/>
        <family val="1"/>
      </rPr>
      <t>Fixing existing Toran</t>
    </r>
    <r>
      <rPr>
        <sz val="11"/>
        <color theme="1"/>
        <rFont val="Times New Roman"/>
        <family val="1"/>
      </rPr>
      <t xml:space="preserve"> through supply of skill labour as per drawings and specification, all complete</t>
    </r>
  </si>
  <si>
    <r>
      <t xml:space="preserve">Laying of </t>
    </r>
    <r>
      <rPr>
        <b/>
        <sz val="11"/>
        <rFont val="Times New Roman"/>
        <family val="1"/>
      </rPr>
      <t>traditional Nagol or Kassimo brick work</t>
    </r>
    <r>
      <rPr>
        <sz val="11"/>
        <rFont val="Times New Roman"/>
        <family val="1"/>
      </rPr>
      <t xml:space="preserve"> in (1:1:3) lime, surkhi, sand mortar as per drawing and specification, all complete</t>
    </r>
  </si>
  <si>
    <r>
      <rPr>
        <b/>
        <sz val="11"/>
        <color theme="1"/>
        <rFont val="Times New Roman"/>
        <family val="1"/>
      </rPr>
      <t>Dismantling of the temple</t>
    </r>
    <r>
      <rPr>
        <sz val="11"/>
        <color theme="1"/>
        <rFont val="Times New Roman"/>
        <family val="1"/>
      </rPr>
      <t xml:space="preserve"> including peti as per the approved conservation note and instruction of the Engineer and proper disposal, all complete</t>
    </r>
  </si>
  <si>
    <r>
      <rPr>
        <b/>
        <sz val="11"/>
        <color indexed="8"/>
        <rFont val="Times New Roman"/>
        <family val="1"/>
      </rPr>
      <t>Sal Wood shoring works</t>
    </r>
    <r>
      <rPr>
        <sz val="11"/>
        <color indexed="8"/>
        <rFont val="Times New Roman"/>
        <family val="1"/>
      </rPr>
      <t xml:space="preserve"> for bell shape part all complete as per drawings, specifications &amp; instruction of the Engineer.</t>
    </r>
  </si>
  <si>
    <r>
      <rPr>
        <b/>
        <sz val="11"/>
        <color theme="1"/>
        <rFont val="Times New Roman"/>
        <family val="1"/>
      </rPr>
      <t>Wooden Post carving works</t>
    </r>
    <r>
      <rPr>
        <sz val="11"/>
        <color theme="1"/>
        <rFont val="Times New Roman"/>
        <family val="1"/>
      </rPr>
      <t xml:space="preserve"> excluding wood as per the drawing and specifications, all complete</t>
    </r>
  </si>
  <si>
    <r>
      <rPr>
        <b/>
        <sz val="11"/>
        <color theme="1"/>
        <rFont val="Times New Roman"/>
        <family val="1"/>
      </rPr>
      <t>Pannelled shutter for window</t>
    </r>
    <r>
      <rPr>
        <sz val="11"/>
        <color theme="1"/>
        <rFont val="Times New Roman"/>
        <family val="1"/>
      </rPr>
      <t>, as per the drawing and specifications, all complete</t>
    </r>
  </si>
  <si>
    <r>
      <rPr>
        <b/>
        <sz val="11"/>
        <color theme="1"/>
        <rFont val="Times New Roman"/>
        <family val="1"/>
      </rPr>
      <t xml:space="preserve">Carving and fitting Mesh door </t>
    </r>
    <r>
      <rPr>
        <sz val="11"/>
        <color theme="1"/>
        <rFont val="Times New Roman"/>
        <family val="1"/>
      </rPr>
      <t>including the wood cost, as per the drawing and specifications, all complete</t>
    </r>
  </si>
  <si>
    <r>
      <rPr>
        <b/>
        <sz val="11"/>
        <color theme="1"/>
        <rFont val="Times New Roman"/>
        <family val="1"/>
      </rPr>
      <t>Teliya brick paving with LSS  mortar(1:1:1) with (1:1) lime surkhi pointing</t>
    </r>
    <r>
      <rPr>
        <sz val="11"/>
        <color theme="1"/>
        <rFont val="Times New Roman"/>
        <family val="1"/>
      </rPr>
      <t>, as per the drawing and specifications, all complete</t>
    </r>
  </si>
  <si>
    <r>
      <rPr>
        <b/>
        <sz val="11"/>
        <color theme="1"/>
        <rFont val="Times New Roman"/>
        <family val="1"/>
      </rPr>
      <t>Brick soling on flat</t>
    </r>
    <r>
      <rPr>
        <sz val="11"/>
        <color theme="1"/>
        <rFont val="Times New Roman"/>
        <family val="1"/>
      </rPr>
      <t xml:space="preserve"> including peti as per the drawing and specifications, all complete</t>
    </r>
  </si>
  <si>
    <r>
      <rPr>
        <b/>
        <sz val="11"/>
        <color theme="1"/>
        <rFont val="Times New Roman"/>
        <family val="1"/>
      </rPr>
      <t xml:space="preserve">Jhingati (8-3/4"*4") laying </t>
    </r>
    <r>
      <rPr>
        <sz val="11"/>
        <color theme="1"/>
        <rFont val="Times New Roman"/>
        <family val="1"/>
      </rPr>
      <t>on roof  with 3" clay as per the drawing and specifications, all complete</t>
    </r>
  </si>
  <si>
    <r>
      <rPr>
        <b/>
        <sz val="11"/>
        <color theme="1"/>
        <rFont val="Times New Roman"/>
        <family val="1"/>
      </rPr>
      <t>Laying two layer plastic felt on roofing with bitumen</t>
    </r>
    <r>
      <rPr>
        <sz val="11"/>
        <color theme="1"/>
        <rFont val="Times New Roman"/>
        <family val="1"/>
      </rPr>
      <t xml:space="preserve"> as per the drawing and specifications, all complete</t>
    </r>
  </si>
  <si>
    <r>
      <rPr>
        <b/>
        <sz val="11"/>
        <rFont val="Times New Roman"/>
        <family val="1"/>
      </rPr>
      <t>Nepali Sal wood work</t>
    </r>
    <r>
      <rPr>
        <sz val="11"/>
        <rFont val="Times New Roman"/>
        <family val="1"/>
      </rPr>
      <t xml:space="preserve"> for door, window, post, rafter, joist, purlin &amp; beam etc. including supply and selection of materials, placing, fixing, nailing etc as per drawing and specification, all complete</t>
    </r>
  </si>
  <si>
    <r>
      <rPr>
        <b/>
        <sz val="11"/>
        <color theme="1"/>
        <rFont val="Times New Roman"/>
        <family val="1"/>
      </rPr>
      <t>Lime Concreting (1:2:4)</t>
    </r>
    <r>
      <rPr>
        <sz val="11"/>
        <color theme="1"/>
        <rFont val="Times New Roman"/>
        <family val="1"/>
      </rPr>
      <t xml:space="preserve"> lime, sand and aggregate works all complete as per the drawing and specifications, all complete</t>
    </r>
  </si>
  <si>
    <r>
      <rPr>
        <b/>
        <sz val="11"/>
        <color theme="1"/>
        <rFont val="Times New Roman"/>
        <family val="1"/>
      </rPr>
      <t>Brick soling on edge</t>
    </r>
    <r>
      <rPr>
        <sz val="11"/>
        <color theme="1"/>
        <rFont val="Times New Roman"/>
        <family val="1"/>
      </rPr>
      <t>, as per the drawing and specifications, all complete</t>
    </r>
  </si>
  <si>
    <r>
      <rPr>
        <b/>
        <sz val="11"/>
        <color theme="1"/>
        <rFont val="Times New Roman"/>
        <family val="1"/>
      </rPr>
      <t>Dismantling of the walls</t>
    </r>
    <r>
      <rPr>
        <sz val="11"/>
        <color theme="1"/>
        <rFont val="Times New Roman"/>
        <family val="1"/>
      </rPr>
      <t xml:space="preserve"> including stacking properly and proper disposal of unsuable materials as per the approved conservation note and instruction of the Engineer, all complete</t>
    </r>
  </si>
  <si>
    <r>
      <rPr>
        <b/>
        <sz val="11"/>
        <color theme="1"/>
        <rFont val="Times New Roman"/>
        <family val="1"/>
      </rPr>
      <t>Dismantling of the roof tiles</t>
    </r>
    <r>
      <rPr>
        <sz val="11"/>
        <color theme="1"/>
        <rFont val="Times New Roman"/>
        <family val="1"/>
      </rPr>
      <t xml:space="preserve"> including properly stacking of dismantled material at site and disposal of unusable materials as per the approved conservation note and instruction of Engineer, all complete</t>
    </r>
  </si>
  <si>
    <r>
      <rPr>
        <b/>
        <sz val="11"/>
        <color theme="1"/>
        <rFont val="Times New Roman"/>
        <family val="1"/>
      </rPr>
      <t>Dismantling of the mud wall</t>
    </r>
    <r>
      <rPr>
        <sz val="11"/>
        <color theme="1"/>
        <rFont val="Times New Roman"/>
        <family val="1"/>
      </rPr>
      <t xml:space="preserve">  including properly stacking of dismantled material at site and disposal of unusable materials as per the approved conservation note and instruction of Engineer, all complete</t>
    </r>
  </si>
  <si>
    <r>
      <rPr>
        <b/>
        <sz val="11"/>
        <color theme="1"/>
        <rFont val="Times New Roman"/>
        <family val="1"/>
      </rPr>
      <t>Dismantling of joist, rafter, post, beam meth &amp; wooden objects</t>
    </r>
    <r>
      <rPr>
        <sz val="11"/>
        <color theme="1"/>
        <rFont val="Times New Roman"/>
        <family val="1"/>
      </rPr>
      <t xml:space="preserve">  including properly stacking of dismantled material at site and disposal of unusable materials as per the approved conservation note and instruction of Engineer, all complete</t>
    </r>
  </si>
  <si>
    <t>Earthwork in Excavation in foundation manually  in all types of soil in accordance with the requirements of lines and grades including shoring, trimming and dressing of side slopes, stacking suitable materials for reuse and disposing unsuitable/surplus materials to safe disposal areas for all leads, lifts and hauling distances all complete as per drawings and specifications, all complete.</t>
  </si>
  <si>
    <r>
      <rPr>
        <b/>
        <sz val="11"/>
        <rFont val="Times New Roman"/>
        <family val="1"/>
      </rPr>
      <t>Carving works of Window frames</t>
    </r>
    <r>
      <rPr>
        <sz val="11"/>
        <rFont val="Times New Roman"/>
        <family val="1"/>
      </rPr>
      <t xml:space="preserve"> (excluding wood cost)as per drawings and specifications, all complete</t>
    </r>
  </si>
  <si>
    <r>
      <rPr>
        <b/>
        <sz val="11"/>
        <color theme="1"/>
        <rFont val="Times New Roman"/>
        <family val="1"/>
      </rPr>
      <t>Carving and fitting Mesh door</t>
    </r>
    <r>
      <rPr>
        <sz val="11"/>
        <color theme="1"/>
        <rFont val="Times New Roman"/>
        <family val="1"/>
      </rPr>
      <t xml:space="preserve"> (highly carving) including the Sal wood cost, as per drawings and specifications, all complete</t>
    </r>
  </si>
  <si>
    <r>
      <rPr>
        <b/>
        <sz val="11"/>
        <rFont val="Times New Roman"/>
        <family val="1"/>
      </rPr>
      <t xml:space="preserve">Carving works of Door frames </t>
    </r>
    <r>
      <rPr>
        <sz val="11"/>
        <rFont val="Times New Roman"/>
        <family val="1"/>
      </rPr>
      <t>(excluding wood cost) as per drawings and specifications, all complete</t>
    </r>
  </si>
  <si>
    <r>
      <rPr>
        <b/>
        <sz val="11"/>
        <color theme="1"/>
        <rFont val="Times New Roman"/>
        <family val="1"/>
      </rPr>
      <t>Teliya brick paving with LSS  mortar(1:1:1) with (1:1) lime surkhi pointing</t>
    </r>
    <r>
      <rPr>
        <sz val="11"/>
        <color theme="1"/>
        <rFont val="Times New Roman"/>
        <family val="1"/>
      </rPr>
      <t>, as per drawings and specifications, all complete</t>
    </r>
  </si>
  <si>
    <r>
      <rPr>
        <b/>
        <sz val="11"/>
        <color theme="1"/>
        <rFont val="Times New Roman"/>
        <family val="1"/>
      </rPr>
      <t>1" thick Nepali Sal wood planking works</t>
    </r>
    <r>
      <rPr>
        <sz val="11"/>
        <color theme="1"/>
        <rFont val="Times New Roman"/>
        <family val="1"/>
      </rPr>
      <t xml:space="preserve"> for Floor and roof as per drawings and specifications, all complete</t>
    </r>
  </si>
  <si>
    <r>
      <rPr>
        <b/>
        <sz val="11"/>
        <color theme="1"/>
        <rFont val="Times New Roman"/>
        <family val="1"/>
      </rPr>
      <t>Laying two layer plastic felt</t>
    </r>
    <r>
      <rPr>
        <sz val="11"/>
        <color theme="1"/>
        <rFont val="Times New Roman"/>
        <family val="1"/>
      </rPr>
      <t xml:space="preserve"> on roofing with bitumen as per drawings and specifications, all complete</t>
    </r>
  </si>
  <si>
    <r>
      <rPr>
        <b/>
        <sz val="11"/>
        <color theme="1"/>
        <rFont val="Times New Roman"/>
        <family val="1"/>
      </rPr>
      <t xml:space="preserve">Jhingati (8-3/4"*4") laying on roof </t>
    </r>
    <r>
      <rPr>
        <sz val="11"/>
        <color theme="1"/>
        <rFont val="Times New Roman"/>
        <family val="1"/>
      </rPr>
      <t xml:space="preserve"> with 3" clay all complete as per drawings and specifications, all complete</t>
    </r>
  </si>
  <si>
    <r>
      <rPr>
        <b/>
        <sz val="11"/>
        <rFont val="Times New Roman"/>
        <family val="1"/>
      </rPr>
      <t>Providing Gongacha</t>
    </r>
    <r>
      <rPr>
        <sz val="11"/>
        <rFont val="Times New Roman"/>
        <family val="1"/>
      </rPr>
      <t xml:space="preserve"> all complete as per drawings and specifications, all complete</t>
    </r>
  </si>
  <si>
    <r>
      <t xml:space="preserve">Laying of </t>
    </r>
    <r>
      <rPr>
        <b/>
        <sz val="11"/>
        <rFont val="Times New Roman"/>
        <family val="1"/>
      </rPr>
      <t>vertical</t>
    </r>
    <r>
      <rPr>
        <sz val="11"/>
        <rFont val="Times New Roman"/>
        <family val="1"/>
      </rPr>
      <t xml:space="preserve"> </t>
    </r>
    <r>
      <rPr>
        <b/>
        <sz val="11"/>
        <rFont val="Times New Roman"/>
        <family val="1"/>
      </rPr>
      <t>Nagol stone or Corner Stone</t>
    </r>
    <r>
      <rPr>
        <sz val="11"/>
        <rFont val="Times New Roman"/>
        <family val="1"/>
      </rPr>
      <t xml:space="preserve"> as per drawings and specifications, all complete</t>
    </r>
  </si>
  <si>
    <r>
      <rPr>
        <b/>
        <sz val="11"/>
        <rFont val="Times New Roman"/>
        <family val="1"/>
      </rPr>
      <t>Two coat Siltrate painting works</t>
    </r>
    <r>
      <rPr>
        <sz val="11"/>
        <rFont val="Times New Roman"/>
        <family val="1"/>
      </rPr>
      <t xml:space="preserve"> as per drawings and specifications, all complete</t>
    </r>
  </si>
  <si>
    <t>Arch carving (excluding wood) for opening of front portion as per drawings and specifications, all complete.</t>
  </si>
  <si>
    <t>a) using recovered old brick</t>
  </si>
  <si>
    <t>b) using new bricks</t>
  </si>
  <si>
    <r>
      <rPr>
        <b/>
        <sz val="11"/>
        <color theme="1"/>
        <rFont val="Times New Roman"/>
        <family val="1"/>
      </rPr>
      <t>Jhingati (8-3/4"*4") laying on roof</t>
    </r>
    <r>
      <rPr>
        <sz val="11"/>
        <color theme="1"/>
        <rFont val="Times New Roman"/>
        <family val="1"/>
      </rPr>
      <t xml:space="preserve"> with 3" clay all complete as per drawings and specification, all complete</t>
    </r>
  </si>
  <si>
    <r>
      <rPr>
        <b/>
        <sz val="11"/>
        <color theme="1"/>
        <rFont val="Times New Roman"/>
        <family val="1"/>
      </rPr>
      <t>1" thick Nepali Sal wood planking works</t>
    </r>
    <r>
      <rPr>
        <sz val="11"/>
        <color theme="1"/>
        <rFont val="Times New Roman"/>
        <family val="1"/>
      </rPr>
      <t xml:space="preserve"> for Floor and roof as per drawings and specification, all complete</t>
    </r>
  </si>
  <si>
    <r>
      <rPr>
        <b/>
        <sz val="11"/>
        <color theme="1"/>
        <rFont val="Times New Roman"/>
        <family val="1"/>
      </rPr>
      <t>Brick soling on flat work</t>
    </r>
    <r>
      <rPr>
        <sz val="11"/>
        <color theme="1"/>
        <rFont val="Times New Roman"/>
        <family val="1"/>
      </rPr>
      <t>, aas per drawings and specification, all complete</t>
    </r>
  </si>
  <si>
    <t>Providing and laying of traditional Nagol stone (below post) with skilled labour as per drawings and specification, all complete</t>
  </si>
  <si>
    <r>
      <rPr>
        <b/>
        <sz val="11"/>
        <rFont val="Times New Roman"/>
        <family val="1"/>
      </rPr>
      <t>Nepali Sal wood work</t>
    </r>
    <r>
      <rPr>
        <sz val="11"/>
        <rFont val="Times New Roman"/>
        <family val="1"/>
      </rPr>
      <t xml:space="preserve"> for door, window, post, rafter, joist, purlin &amp; beam etc. including supply and selection of materials, placing, fixing, nailing etc as per drawings and specification, all complete</t>
    </r>
  </si>
  <si>
    <r>
      <rPr>
        <b/>
        <sz val="11"/>
        <rFont val="Times New Roman"/>
        <family val="1"/>
      </rPr>
      <t>Brick soling on edge,</t>
    </r>
    <r>
      <rPr>
        <sz val="11"/>
        <rFont val="Times New Roman"/>
        <family val="1"/>
      </rPr>
      <t xml:space="preserve"> as per drawings and specification, all complete</t>
    </r>
  </si>
  <si>
    <t>Earthwork in Excavation  in foundation manually  in all types of soil in accordance with the requirements of lines and grades including shoring, trimming and dressing of side slopes, stacking suitable materials for reuse and disposing unsuitable/surplus materials to safe disposal areas for all leads, lifts and hauling distances as per drawings and specification, all complete</t>
  </si>
  <si>
    <t>Dismantling of roof including stacking of reusable material and disposal of unsuitable materials as per the conservation note and instruction of the engineer, all complete</t>
  </si>
  <si>
    <t>Dismantling of floor  including stacking of reusable material and disposal of unsuitable materials as per the conservation note and instruction of the engineer, all complete</t>
  </si>
  <si>
    <t>Dismantling of mud wall  including stacking of reusable material and disposal of unsuitable materials as per the conservation note and instruction of the engineer, all complete</t>
  </si>
  <si>
    <t>Dismantle of mud wall, Jhingatties, wooden objects, &amp; sheet of roof including stacking of reusable material and disposal of unsuitable materials as per the conservation note and instruction of the engineer, all complete</t>
  </si>
  <si>
    <t>Separating the carving objects &amp; re-usable wooden materials with skilled labour as per the instruction of the engineer, all complete</t>
  </si>
  <si>
    <t>Earthwork in Excavation in foundation manually  in all types of soil in accordance with the requirements of lines and grades including shoring, trimming and dressing of side slopes, stacking suitable materials for reuse and disposing unsuitable/surplus materials to safe disposal areas for all leads, lifts and hauling distances all complete as per drawings and specification, all complete</t>
  </si>
  <si>
    <r>
      <rPr>
        <b/>
        <sz val="11"/>
        <rFont val="Times New Roman"/>
        <family val="1"/>
      </rPr>
      <t>Lime Concreting (1:2:4)</t>
    </r>
    <r>
      <rPr>
        <sz val="11"/>
        <rFont val="Times New Roman"/>
        <family val="1"/>
      </rPr>
      <t xml:space="preserve"> lime, sand and aggregate on floors, Ground define etc. all complete as per drawings and specification, all complete</t>
    </r>
  </si>
  <si>
    <r>
      <rPr>
        <b/>
        <sz val="11"/>
        <rFont val="Times New Roman"/>
        <family val="1"/>
      </rPr>
      <t xml:space="preserve">Carving work for carnics </t>
    </r>
    <r>
      <rPr>
        <sz val="11"/>
        <rFont val="Times New Roman"/>
        <family val="1"/>
      </rPr>
      <t>(excluding wood), as per drawings and specification, all complete</t>
    </r>
  </si>
  <si>
    <r>
      <rPr>
        <b/>
        <sz val="11"/>
        <rFont val="Times New Roman"/>
        <family val="1"/>
      </rPr>
      <t>Carved Nas 3"thick works</t>
    </r>
    <r>
      <rPr>
        <sz val="11"/>
        <rFont val="Times New Roman"/>
        <family val="1"/>
      </rPr>
      <t xml:space="preserve"> excluding wood all complete as per drawings and specification, all complete</t>
    </r>
  </si>
  <si>
    <r>
      <rPr>
        <b/>
        <sz val="11"/>
        <color theme="1"/>
        <rFont val="Times New Roman"/>
        <family val="1"/>
      </rPr>
      <t>Brick soling on flat work</t>
    </r>
    <r>
      <rPr>
        <sz val="11"/>
        <color theme="1"/>
        <rFont val="Times New Roman"/>
        <family val="1"/>
      </rPr>
      <t>, as per drawings and specification, all complete</t>
    </r>
  </si>
  <si>
    <r>
      <rPr>
        <b/>
        <sz val="11"/>
        <color theme="1"/>
        <rFont val="Times New Roman"/>
        <family val="1"/>
      </rPr>
      <t>Jhingati (8-3/4"*4") laying</t>
    </r>
    <r>
      <rPr>
        <sz val="11"/>
        <color theme="1"/>
        <rFont val="Times New Roman"/>
        <family val="1"/>
      </rPr>
      <t xml:space="preserve"> on roof  with 3" clay as per drawings and specification, all complete</t>
    </r>
  </si>
  <si>
    <r>
      <rPr>
        <b/>
        <sz val="11"/>
        <rFont val="Times New Roman"/>
        <family val="1"/>
      </rPr>
      <t>Gongacha (Corner bird) fixing works</t>
    </r>
    <r>
      <rPr>
        <sz val="11"/>
        <rFont val="Times New Roman"/>
        <family val="1"/>
      </rPr>
      <t xml:space="preserve"> as per drawings and specification, all complete</t>
    </r>
  </si>
  <si>
    <r>
      <rPr>
        <b/>
        <sz val="11"/>
        <rFont val="Times New Roman"/>
        <family val="1"/>
      </rPr>
      <t>Two coat Siltrate painting</t>
    </r>
    <r>
      <rPr>
        <sz val="11"/>
        <rFont val="Times New Roman"/>
        <family val="1"/>
      </rPr>
      <t xml:space="preserve"> works all complete as per drawings and specification, all complete</t>
    </r>
  </si>
  <si>
    <t>B) Up to 12' long</t>
  </si>
  <si>
    <r>
      <rPr>
        <b/>
        <sz val="11"/>
        <color theme="1"/>
        <rFont val="Times New Roman"/>
        <family val="1"/>
      </rPr>
      <t>Jhingati (8-3/4"*4") laying</t>
    </r>
    <r>
      <rPr>
        <sz val="11"/>
        <color theme="1"/>
        <rFont val="Times New Roman"/>
        <family val="1"/>
      </rPr>
      <t xml:space="preserve"> on roof  with 3" clay as per the specification and instruction of the engineer, all complete</t>
    </r>
  </si>
  <si>
    <r>
      <rPr>
        <b/>
        <sz val="11"/>
        <color theme="1"/>
        <rFont val="Times New Roman"/>
        <family val="1"/>
      </rPr>
      <t>Laying two layer plastic felt on roofing with bitumen</t>
    </r>
    <r>
      <rPr>
        <sz val="11"/>
        <color theme="1"/>
        <rFont val="Times New Roman"/>
        <family val="1"/>
      </rPr>
      <t xml:space="preserve"> as per the specification and instruction of the engineer, all complete</t>
    </r>
  </si>
  <si>
    <t>Maintenance of the carving portion by using unskilled labour as per the instruction of the engiener</t>
  </si>
  <si>
    <t>Maintenance of the carving portion by using skilled labour as per the instruction of the engineer</t>
  </si>
  <si>
    <t>Dismantling of the roof including stacking of material and proper disposal of unsuitable materials as per the approved conservation note and instruction of the Engineer, all complete</t>
  </si>
  <si>
    <t>Dismantling of the ground floor wall including stacking of material and proper disposal of unsuitable materials as per the approved conservation note and instruction of the Engineer, all complete</t>
  </si>
  <si>
    <r>
      <rPr>
        <b/>
        <sz val="11"/>
        <color theme="1"/>
        <rFont val="Times New Roman"/>
        <family val="1"/>
      </rPr>
      <t>Dismantling of the mud wall</t>
    </r>
    <r>
      <rPr>
        <sz val="11"/>
        <color theme="1"/>
        <rFont val="Times New Roman"/>
        <family val="1"/>
      </rPr>
      <t xml:space="preserve">  including stacking of material and proper disposal of unsuitable materials as per the approved conservation note and instruction of the Engineer, all complete</t>
    </r>
  </si>
  <si>
    <r>
      <t xml:space="preserve">Laying of </t>
    </r>
    <r>
      <rPr>
        <b/>
        <sz val="11"/>
        <color theme="1"/>
        <rFont val="Times New Roman"/>
        <family val="1"/>
      </rPr>
      <t>vertical Corner stone works</t>
    </r>
    <r>
      <rPr>
        <sz val="11"/>
        <color theme="1"/>
        <rFont val="Times New Roman"/>
        <family val="1"/>
      </rPr>
      <t xml:space="preserve"> all complete as per drawings and specification, all complete</t>
    </r>
  </si>
  <si>
    <r>
      <rPr>
        <b/>
        <sz val="11"/>
        <color theme="1"/>
        <rFont val="Times New Roman"/>
        <family val="1"/>
      </rPr>
      <t>Lime Concreting (1:2:4)</t>
    </r>
    <r>
      <rPr>
        <sz val="11"/>
        <color theme="1"/>
        <rFont val="Times New Roman"/>
        <family val="1"/>
      </rPr>
      <t xml:space="preserve"> lime, sand and aggregate works as per drawings and specification, all complete</t>
    </r>
  </si>
  <si>
    <r>
      <rPr>
        <b/>
        <sz val="11"/>
        <color theme="1"/>
        <rFont val="Times New Roman"/>
        <family val="1"/>
      </rPr>
      <t>Brick soling on flat</t>
    </r>
    <r>
      <rPr>
        <sz val="11"/>
        <color theme="1"/>
        <rFont val="Times New Roman"/>
        <family val="1"/>
      </rPr>
      <t>, as per drawings and specification, all complete</t>
    </r>
  </si>
  <si>
    <r>
      <rPr>
        <b/>
        <sz val="11"/>
        <color theme="1"/>
        <rFont val="Times New Roman"/>
        <family val="1"/>
      </rPr>
      <t>Brick soling on edge,</t>
    </r>
    <r>
      <rPr>
        <sz val="11"/>
        <color theme="1"/>
        <rFont val="Times New Roman"/>
        <family val="1"/>
      </rPr>
      <t xml:space="preserve"> as per drawings and specification, all complete</t>
    </r>
  </si>
  <si>
    <r>
      <rPr>
        <b/>
        <sz val="11"/>
        <color theme="1"/>
        <rFont val="Times New Roman"/>
        <family val="1"/>
      </rPr>
      <t xml:space="preserve">Earthwork in Excavation </t>
    </r>
    <r>
      <rPr>
        <sz val="11"/>
        <color theme="1"/>
        <rFont val="Times New Roman"/>
        <family val="1"/>
      </rPr>
      <t>in foundation manually  in all types of soil in accordance with the requirements of lines and grades including shoring, trimming and dressing of side slopes, stacking suitable materials for reuse and disposing unsuitable/surplus materials to safe disposal areas for all leads, lifts and hauling distances as per drawings and specification, all complete</t>
    </r>
  </si>
  <si>
    <r>
      <rPr>
        <b/>
        <sz val="11"/>
        <color theme="1"/>
        <rFont val="Times New Roman"/>
        <family val="1"/>
      </rPr>
      <t xml:space="preserve">Carved Nas 3"thick works </t>
    </r>
    <r>
      <rPr>
        <sz val="11"/>
        <color theme="1"/>
        <rFont val="Times New Roman"/>
        <family val="1"/>
      </rPr>
      <t xml:space="preserve">excluding wood as per drawings and specification, all complete </t>
    </r>
  </si>
  <si>
    <r>
      <rPr>
        <b/>
        <sz val="11"/>
        <rFont val="Times New Roman"/>
        <family val="1"/>
      </rPr>
      <t>Two coat Siltrate painting works</t>
    </r>
    <r>
      <rPr>
        <sz val="11"/>
        <rFont val="Times New Roman"/>
        <family val="1"/>
      </rPr>
      <t xml:space="preserve"> as per drawings and specification, all complete </t>
    </r>
  </si>
  <si>
    <r>
      <rPr>
        <b/>
        <sz val="11"/>
        <rFont val="Times New Roman"/>
        <family val="1"/>
      </rPr>
      <t>20mm thick Lime surkhi plaster (1:2)</t>
    </r>
    <r>
      <rPr>
        <sz val="11"/>
        <rFont val="Times New Roman"/>
        <family val="1"/>
      </rPr>
      <t xml:space="preserve"> as per drawings and specification, all complete </t>
    </r>
  </si>
  <si>
    <r>
      <rPr>
        <b/>
        <sz val="11"/>
        <color theme="1"/>
        <rFont val="Times New Roman"/>
        <family val="1"/>
      </rPr>
      <t>Wooden Post carving works</t>
    </r>
    <r>
      <rPr>
        <sz val="11"/>
        <color theme="1"/>
        <rFont val="Times New Roman"/>
        <family val="1"/>
      </rPr>
      <t xml:space="preserve"> excluding wood as per drawings and specification, all complete </t>
    </r>
  </si>
  <si>
    <r>
      <rPr>
        <b/>
        <sz val="11"/>
        <color theme="1"/>
        <rFont val="Times New Roman"/>
        <family val="1"/>
      </rPr>
      <t>Carving and fitting Mesh door</t>
    </r>
    <r>
      <rPr>
        <sz val="11"/>
        <color theme="1"/>
        <rFont val="Times New Roman"/>
        <family val="1"/>
      </rPr>
      <t xml:space="preserve"> including the wood cost as per drawings and specification, all complete </t>
    </r>
  </si>
  <si>
    <r>
      <rPr>
        <b/>
        <sz val="11"/>
        <rFont val="Times New Roman"/>
        <family val="1"/>
      </rPr>
      <t>Gongacha (Corner bird) fixing works</t>
    </r>
    <r>
      <rPr>
        <sz val="11"/>
        <rFont val="Times New Roman"/>
        <family val="1"/>
      </rPr>
      <t xml:space="preserve"> as per drawings and specification, all complete </t>
    </r>
  </si>
  <si>
    <r>
      <rPr>
        <b/>
        <sz val="11"/>
        <color theme="1"/>
        <rFont val="Times New Roman"/>
        <family val="1"/>
      </rPr>
      <t>Jhingati (8-3/4"*4") laying</t>
    </r>
    <r>
      <rPr>
        <sz val="11"/>
        <color theme="1"/>
        <rFont val="Times New Roman"/>
        <family val="1"/>
      </rPr>
      <t xml:space="preserve"> on roof with 3" clay as per drawings and specification, all complete </t>
    </r>
  </si>
  <si>
    <r>
      <rPr>
        <b/>
        <sz val="11"/>
        <color theme="1"/>
        <rFont val="Times New Roman"/>
        <family val="1"/>
      </rPr>
      <t>Laying two layer plastic felt on roofing with bitumen</t>
    </r>
    <r>
      <rPr>
        <sz val="11"/>
        <color theme="1"/>
        <rFont val="Times New Roman"/>
        <family val="1"/>
      </rPr>
      <t xml:space="preserve"> as per drawings and specification, all complete </t>
    </r>
  </si>
  <si>
    <r>
      <rPr>
        <b/>
        <sz val="11"/>
        <rFont val="Times New Roman"/>
        <family val="1"/>
      </rPr>
      <t>Nepali Sal wood work</t>
    </r>
    <r>
      <rPr>
        <sz val="11"/>
        <rFont val="Times New Roman"/>
        <family val="1"/>
      </rPr>
      <t xml:space="preserve"> for door, window ,post ,rafter, joist, purlin &amp; beam etc. including supply and selection of materials, placing, fixing, nailing etc as per drawings and specification, all complete </t>
    </r>
  </si>
  <si>
    <r>
      <rPr>
        <b/>
        <sz val="11"/>
        <color theme="1"/>
        <rFont val="Times New Roman"/>
        <family val="1"/>
      </rPr>
      <t>Maapa brick work in lss mortar(1:1;2)</t>
    </r>
    <r>
      <rPr>
        <sz val="11"/>
        <color theme="1"/>
        <rFont val="Times New Roman"/>
        <family val="1"/>
      </rPr>
      <t xml:space="preserve"> above ground floor as per drawings and specification, all complete </t>
    </r>
  </si>
  <si>
    <r>
      <rPr>
        <b/>
        <sz val="11"/>
        <color theme="1"/>
        <rFont val="Times New Roman"/>
        <family val="1"/>
      </rPr>
      <t>Maapa brick work in LSS mortar(1:1:2)</t>
    </r>
    <r>
      <rPr>
        <sz val="11"/>
        <color theme="1"/>
        <rFont val="Times New Roman"/>
        <family val="1"/>
      </rPr>
      <t xml:space="preserve"> for foundation &amp; ground floor as per drawings and specification, all complete </t>
    </r>
  </si>
  <si>
    <r>
      <rPr>
        <b/>
        <sz val="11"/>
        <color theme="1"/>
        <rFont val="Times New Roman"/>
        <family val="1"/>
      </rPr>
      <t>Lime Concreting (1:2:4)</t>
    </r>
    <r>
      <rPr>
        <sz val="11"/>
        <color theme="1"/>
        <rFont val="Times New Roman"/>
        <family val="1"/>
      </rPr>
      <t xml:space="preserve"> lime, sand and aggregate works as per drawings and specification, all complete </t>
    </r>
  </si>
  <si>
    <r>
      <rPr>
        <b/>
        <sz val="11"/>
        <rFont val="Times New Roman"/>
        <family val="1"/>
      </rPr>
      <t>Brick soling on flat</t>
    </r>
    <r>
      <rPr>
        <sz val="11"/>
        <rFont val="Times New Roman"/>
        <family val="1"/>
      </rPr>
      <t xml:space="preserve">, as per drawings and specification, all complete </t>
    </r>
  </si>
  <si>
    <r>
      <rPr>
        <b/>
        <sz val="11"/>
        <color indexed="8"/>
        <rFont val="Times New Roman"/>
        <family val="1"/>
      </rPr>
      <t>Earthwork in Excavation</t>
    </r>
    <r>
      <rPr>
        <sz val="11"/>
        <color indexed="8"/>
        <rFont val="Times New Roman"/>
        <family val="1"/>
      </rPr>
      <t xml:space="preserve"> in foundation manually  in all types of soil in accordance with the requirements of lines and grades including shoring, trimming and dressing of side slopes, stacking suitable materials for reuse and disposing unsuitable/surplus materials to safe disposal areas for all leads, lifts and hauling distances as per drawings and specification, all complete </t>
    </r>
  </si>
  <si>
    <r>
      <rPr>
        <b/>
        <sz val="11"/>
        <rFont val="Times New Roman"/>
        <family val="1"/>
      </rPr>
      <t>Two coat Siltrate painting works</t>
    </r>
    <r>
      <rPr>
        <sz val="11"/>
        <rFont val="Times New Roman"/>
        <family val="1"/>
      </rPr>
      <t xml:space="preserve"> as per the drawings and specification, all complete</t>
    </r>
  </si>
  <si>
    <r>
      <rPr>
        <b/>
        <sz val="11"/>
        <color theme="1"/>
        <rFont val="Times New Roman"/>
        <family val="1"/>
      </rPr>
      <t>Laying of vertical Nagol stone</t>
    </r>
    <r>
      <rPr>
        <sz val="11"/>
        <color theme="1"/>
        <rFont val="Times New Roman"/>
        <family val="1"/>
      </rPr>
      <t xml:space="preserve"> as per the drawings and specification, all complete</t>
    </r>
  </si>
  <si>
    <r>
      <rPr>
        <b/>
        <sz val="11"/>
        <color theme="1"/>
        <rFont val="Times New Roman"/>
        <family val="1"/>
      </rPr>
      <t>Laying two layer plastic felt on roofing with bitumen</t>
    </r>
    <r>
      <rPr>
        <sz val="11"/>
        <color theme="1"/>
        <rFont val="Times New Roman"/>
        <family val="1"/>
      </rPr>
      <t xml:space="preserve"> as per the drawings and specification, all complete</t>
    </r>
  </si>
  <si>
    <r>
      <rPr>
        <b/>
        <sz val="11"/>
        <color theme="1"/>
        <rFont val="Times New Roman"/>
        <family val="1"/>
      </rPr>
      <t>Jhingati (8-3/4"*4") laying on roof  with 3" clay</t>
    </r>
    <r>
      <rPr>
        <sz val="11"/>
        <color theme="1"/>
        <rFont val="Times New Roman"/>
        <family val="1"/>
      </rPr>
      <t xml:space="preserve"> as per the drawings and specification, all complete</t>
    </r>
  </si>
  <si>
    <r>
      <rPr>
        <b/>
        <sz val="11"/>
        <rFont val="Times New Roman"/>
        <family val="1"/>
      </rPr>
      <t>Providing carving work for carnics</t>
    </r>
    <r>
      <rPr>
        <sz val="11"/>
        <rFont val="Times New Roman"/>
        <family val="1"/>
      </rPr>
      <t>, as per the drawings and specification, all complete</t>
    </r>
  </si>
  <si>
    <r>
      <rPr>
        <b/>
        <sz val="11"/>
        <color theme="1"/>
        <rFont val="Times New Roman"/>
        <family val="1"/>
      </rPr>
      <t>Wooden Post carving works</t>
    </r>
    <r>
      <rPr>
        <sz val="11"/>
        <color theme="1"/>
        <rFont val="Times New Roman"/>
        <family val="1"/>
      </rPr>
      <t xml:space="preserve"> excluding wood as per the drawings and specification, all complete</t>
    </r>
  </si>
  <si>
    <r>
      <rPr>
        <b/>
        <sz val="11"/>
        <color theme="1"/>
        <rFont val="Times New Roman"/>
        <family val="1"/>
      </rPr>
      <t>Carving and fitting Mesh door</t>
    </r>
    <r>
      <rPr>
        <sz val="11"/>
        <color theme="1"/>
        <rFont val="Times New Roman"/>
        <family val="1"/>
      </rPr>
      <t xml:space="preserve"> including the wood cost, as per the drawings and specification, all complete</t>
    </r>
  </si>
  <si>
    <r>
      <rPr>
        <b/>
        <sz val="11"/>
        <color theme="1"/>
        <rFont val="Times New Roman"/>
        <family val="1"/>
      </rPr>
      <t>3 or more bay window carving works</t>
    </r>
    <r>
      <rPr>
        <sz val="11"/>
        <color theme="1"/>
        <rFont val="Times New Roman"/>
        <family val="1"/>
      </rPr>
      <t xml:space="preserve"> (excluding wood) as per the drawings and specification, all complete</t>
    </r>
  </si>
  <si>
    <r>
      <rPr>
        <b/>
        <sz val="11"/>
        <color theme="1"/>
        <rFont val="Times New Roman"/>
        <family val="1"/>
      </rPr>
      <t>Lime Concreting (1:2:4)</t>
    </r>
    <r>
      <rPr>
        <sz val="11"/>
        <color theme="1"/>
        <rFont val="Times New Roman"/>
        <family val="1"/>
      </rPr>
      <t xml:space="preserve"> lime, sand and aggregate works all complete as per the drawings and specification, all complete</t>
    </r>
  </si>
  <si>
    <r>
      <rPr>
        <b/>
        <sz val="11"/>
        <color theme="1"/>
        <rFont val="Times New Roman"/>
        <family val="1"/>
      </rPr>
      <t>Brick soling on flat</t>
    </r>
    <r>
      <rPr>
        <sz val="11"/>
        <color theme="1"/>
        <rFont val="Times New Roman"/>
        <family val="1"/>
      </rPr>
      <t xml:space="preserve"> works as per the drawings and specification, all complete</t>
    </r>
  </si>
  <si>
    <r>
      <rPr>
        <b/>
        <sz val="11"/>
        <color indexed="8"/>
        <rFont val="Times New Roman"/>
        <family val="1"/>
      </rPr>
      <t>Earthwork in Excavation</t>
    </r>
    <r>
      <rPr>
        <sz val="11"/>
        <color indexed="8"/>
        <rFont val="Times New Roman"/>
        <family val="1"/>
      </rPr>
      <t xml:space="preserve">  in foundation manually  in all types of soil in accordance with the requirements of lines and grades including shoring, trimming and dressing of side slopes, stacking suitable materials for reuse and disposing unsuitable/surplus materials to safe disposal areas for all leads, lifts and hauling distances as per the drawings and specification, all complete</t>
    </r>
  </si>
  <si>
    <r>
      <rPr>
        <b/>
        <sz val="11"/>
        <color theme="1"/>
        <rFont val="Times New Roman"/>
        <family val="1"/>
      </rPr>
      <t>Dismantling of the wall</t>
    </r>
    <r>
      <rPr>
        <sz val="11"/>
        <color theme="1"/>
        <rFont val="Times New Roman"/>
        <family val="1"/>
      </rPr>
      <t xml:space="preserve"> including stacking of material and proper disposal of unsuitable materials as per the approved conservation note and instruction of the Engineer, all complete</t>
    </r>
  </si>
  <si>
    <r>
      <rPr>
        <b/>
        <sz val="11"/>
        <rFont val="Times New Roman"/>
        <family val="1"/>
      </rPr>
      <t>Two coat Siltrate painting</t>
    </r>
    <r>
      <rPr>
        <sz val="11"/>
        <rFont val="Times New Roman"/>
        <family val="1"/>
      </rPr>
      <t xml:space="preserve"> works as per the drawings and specification, all complete</t>
    </r>
  </si>
  <si>
    <r>
      <rPr>
        <b/>
        <sz val="11"/>
        <color indexed="8"/>
        <rFont val="Times New Roman"/>
        <family val="1"/>
      </rPr>
      <t>Earthwork in Excavation</t>
    </r>
    <r>
      <rPr>
        <sz val="11"/>
        <color indexed="8"/>
        <rFont val="Times New Roman"/>
        <family val="1"/>
      </rPr>
      <t xml:space="preserve"> in foundation manually  in all types of soil in accordance with the requirements of lines and grades including shoring, trimming and dressing of side slopes, stacking suitable materials for reuse and disposing unsuitable/surplus materials to safe disposal areas for all leads, lifts and hauling distances all complete as per the drawings and specification, all complete</t>
    </r>
  </si>
  <si>
    <r>
      <rPr>
        <b/>
        <sz val="11"/>
        <color theme="1"/>
        <rFont val="Times New Roman"/>
        <family val="1"/>
      </rPr>
      <t>Dismantling of the floor</t>
    </r>
    <r>
      <rPr>
        <sz val="11"/>
        <color theme="1"/>
        <rFont val="Times New Roman"/>
        <family val="1"/>
      </rPr>
      <t xml:space="preserve"> including stacking properly and proper disposal of unsuable materials as per the approved conservation note and instruction of the Engineer, all complete</t>
    </r>
  </si>
  <si>
    <r>
      <rPr>
        <b/>
        <sz val="11"/>
        <color theme="1"/>
        <rFont val="Times New Roman"/>
        <family val="1"/>
      </rPr>
      <t>Dismantling of the roof</t>
    </r>
    <r>
      <rPr>
        <sz val="11"/>
        <color theme="1"/>
        <rFont val="Times New Roman"/>
        <family val="1"/>
      </rPr>
      <t xml:space="preserve"> including stacking properly and proper disposal of unsuable materials as per the approved conservation note and instruction of the Engineer, all complete</t>
    </r>
  </si>
  <si>
    <t xml:space="preserve">b) using new (5" thick &amp; 9" wide) peti stone </t>
  </si>
  <si>
    <t>a) using old (existing) peti stone</t>
  </si>
  <si>
    <r>
      <rPr>
        <b/>
        <sz val="11"/>
        <rFont val="Times New Roman"/>
        <family val="1"/>
      </rPr>
      <t>Maapa brick works</t>
    </r>
    <r>
      <rPr>
        <sz val="11"/>
        <rFont val="Times New Roman"/>
        <family val="1"/>
      </rPr>
      <t xml:space="preserve"> for foundation and ground floor in LSS mortar (1:1:2) as per drawings and specification, all complete</t>
    </r>
  </si>
  <si>
    <r>
      <rPr>
        <b/>
        <sz val="11"/>
        <rFont val="Times New Roman"/>
        <family val="1"/>
      </rPr>
      <t>Maapa brick work</t>
    </r>
    <r>
      <rPr>
        <sz val="11"/>
        <rFont val="Times New Roman"/>
        <family val="1"/>
      </rPr>
      <t xml:space="preserve"> above ground floor in LSS mortar (1:1:2) as per drawings and specification, all complete</t>
    </r>
  </si>
  <si>
    <r>
      <rPr>
        <b/>
        <sz val="11"/>
        <rFont val="Times New Roman"/>
        <family val="1"/>
      </rPr>
      <t>Lime Concreting works in (1:2:4)</t>
    </r>
    <r>
      <rPr>
        <sz val="11"/>
        <rFont val="Times New Roman"/>
        <family val="1"/>
      </rPr>
      <t xml:space="preserve"> lime, sand and aggregate on floors, Ground define etc. as per drawings and specification, all complete</t>
    </r>
  </si>
  <si>
    <r>
      <rPr>
        <b/>
        <sz val="11"/>
        <rFont val="Times New Roman"/>
        <family val="1"/>
      </rPr>
      <t xml:space="preserve">2" plain shutter for Door/ window </t>
    </r>
    <r>
      <rPr>
        <sz val="11"/>
        <rFont val="Times New Roman"/>
        <family val="1"/>
      </rPr>
      <t>with gand works as per drawings and specification, all complete</t>
    </r>
  </si>
  <si>
    <t>Karki Sattal</t>
  </si>
  <si>
    <t>Manandhar Sattal</t>
  </si>
  <si>
    <t>Shiva Temple</t>
  </si>
  <si>
    <t>Munsi Ghat Sattal</t>
  </si>
  <si>
    <t xml:space="preserve">Lakshmeshwor Sattal (Chaughera Sattal) </t>
  </si>
  <si>
    <t>Lakshmeshwor Temple</t>
  </si>
  <si>
    <t>Rajbhandari Sattal</t>
  </si>
  <si>
    <t>Pujari Sattal</t>
  </si>
  <si>
    <t>Purohit Sattal</t>
  </si>
  <si>
    <t>Sattal West</t>
  </si>
  <si>
    <r>
      <t xml:space="preserve">Location- </t>
    </r>
    <r>
      <rPr>
        <sz val="11"/>
        <color theme="1"/>
        <rFont val="Times New Roman"/>
        <family val="1"/>
      </rPr>
      <t>Teku Dovan, Kathmandu</t>
    </r>
  </si>
  <si>
    <r>
      <t xml:space="preserve">Bill 3:- </t>
    </r>
    <r>
      <rPr>
        <sz val="11"/>
        <color theme="1"/>
        <rFont val="Times New Roman"/>
        <family val="1"/>
      </rPr>
      <t>ID No. -02, Manandhar Sattal</t>
    </r>
  </si>
  <si>
    <r>
      <t xml:space="preserve">Bill 2:- </t>
    </r>
    <r>
      <rPr>
        <sz val="11"/>
        <color theme="1"/>
        <rFont val="Times New Roman"/>
        <family val="1"/>
      </rPr>
      <t>ID NO-01, Karki Sattal</t>
    </r>
  </si>
  <si>
    <r>
      <t xml:space="preserve">Bill 4:- </t>
    </r>
    <r>
      <rPr>
        <sz val="11"/>
        <color theme="1"/>
        <rFont val="Times New Roman"/>
        <family val="1"/>
      </rPr>
      <t>ID NO-05, Shiva Temple</t>
    </r>
  </si>
  <si>
    <r>
      <t xml:space="preserve">Bill 5:- </t>
    </r>
    <r>
      <rPr>
        <sz val="11"/>
        <color theme="1"/>
        <rFont val="Times New Roman"/>
        <family val="1"/>
      </rPr>
      <t>ID NO-06 ,  Munsi Ghat Sattal</t>
    </r>
  </si>
  <si>
    <r>
      <t xml:space="preserve">Location- </t>
    </r>
    <r>
      <rPr>
        <sz val="11"/>
        <color theme="1"/>
        <rFont val="Times New Roman"/>
        <family val="1"/>
      </rPr>
      <t>Munsi Ghat, Panchanari, Kathmandu</t>
    </r>
  </si>
  <si>
    <r>
      <t xml:space="preserve">Bill 6:- </t>
    </r>
    <r>
      <rPr>
        <sz val="11"/>
        <color theme="1"/>
        <rFont val="Times New Roman"/>
        <family val="1"/>
      </rPr>
      <t xml:space="preserve">ID NO-09,  Sattal </t>
    </r>
  </si>
  <si>
    <r>
      <t xml:space="preserve">Location- </t>
    </r>
    <r>
      <rPr>
        <sz val="11"/>
        <color theme="1"/>
        <rFont val="Times New Roman"/>
        <family val="1"/>
      </rPr>
      <t xml:space="preserve">Panchanari Ghat, Kathmandu </t>
    </r>
  </si>
  <si>
    <r>
      <rPr>
        <b/>
        <sz val="11"/>
        <color theme="1"/>
        <rFont val="Times New Roman"/>
        <family val="1"/>
      </rPr>
      <t>Bill 7:</t>
    </r>
    <r>
      <rPr>
        <sz val="11"/>
        <color theme="1"/>
        <rFont val="Times New Roman"/>
        <family val="1"/>
      </rPr>
      <t>- ID No. -14, Lakshmeshwor Sattal (Chaughera Sattal) reconstruction</t>
    </r>
  </si>
  <si>
    <r>
      <rPr>
        <b/>
        <sz val="11"/>
        <color theme="1"/>
        <rFont val="Times New Roman"/>
        <family val="1"/>
      </rPr>
      <t xml:space="preserve">Location - </t>
    </r>
    <r>
      <rPr>
        <sz val="11"/>
        <color theme="1"/>
        <rFont val="Times New Roman"/>
        <family val="1"/>
      </rPr>
      <t>Pachali ghat, Kathmandu</t>
    </r>
  </si>
  <si>
    <r>
      <t xml:space="preserve">Location- </t>
    </r>
    <r>
      <rPr>
        <sz val="11"/>
        <rFont val="Times New Roman"/>
        <family val="1"/>
      </rPr>
      <t>Pachalighat</t>
    </r>
  </si>
  <si>
    <r>
      <t xml:space="preserve">Location - </t>
    </r>
    <r>
      <rPr>
        <sz val="11"/>
        <color theme="1"/>
        <rFont val="Times New Roman"/>
        <family val="1"/>
      </rPr>
      <t xml:space="preserve">Pachalighat </t>
    </r>
  </si>
  <si>
    <r>
      <t xml:space="preserve">Bill 9:- </t>
    </r>
    <r>
      <rPr>
        <sz val="11"/>
        <color theme="1"/>
        <rFont val="Times New Roman"/>
        <family val="1"/>
      </rPr>
      <t>ID No.- 21,  Rajbhandari Sattal</t>
    </r>
  </si>
  <si>
    <r>
      <t xml:space="preserve">Bill 8:- </t>
    </r>
    <r>
      <rPr>
        <sz val="11"/>
        <rFont val="Times New Roman"/>
        <family val="1"/>
      </rPr>
      <t>ID No. 14- Laxmiswor Temple</t>
    </r>
  </si>
  <si>
    <r>
      <t xml:space="preserve">Location- </t>
    </r>
    <r>
      <rPr>
        <sz val="11"/>
        <rFont val="Times New Roman"/>
        <family val="1"/>
      </rPr>
      <t>Pachalighat, Kathmandu</t>
    </r>
  </si>
  <si>
    <r>
      <t xml:space="preserve">Bill No. 10:- </t>
    </r>
    <r>
      <rPr>
        <sz val="11"/>
        <rFont val="Times New Roman"/>
        <family val="1"/>
      </rPr>
      <t>ID No.-26 D, Pujari Sattal</t>
    </r>
  </si>
  <si>
    <r>
      <t xml:space="preserve">Bill 11:- </t>
    </r>
    <r>
      <rPr>
        <sz val="11"/>
        <rFont val="Times New Roman"/>
        <family val="1"/>
      </rPr>
      <t>ID No.-36, Purohit Sattal</t>
    </r>
  </si>
  <si>
    <r>
      <t xml:space="preserve">Location - </t>
    </r>
    <r>
      <rPr>
        <sz val="11"/>
        <rFont val="Times New Roman"/>
        <family val="1"/>
      </rPr>
      <t>Puret Ghat, Kathmandu</t>
    </r>
  </si>
  <si>
    <r>
      <t xml:space="preserve">Bill 12:- </t>
    </r>
    <r>
      <rPr>
        <sz val="11"/>
        <color theme="1"/>
        <rFont val="Times New Roman"/>
        <family val="1"/>
      </rPr>
      <t>ID NO- 37, Sattal West</t>
    </r>
  </si>
  <si>
    <r>
      <t>Location -</t>
    </r>
    <r>
      <rPr>
        <sz val="11"/>
        <color theme="1"/>
        <rFont val="Times New Roman"/>
        <family val="1"/>
      </rPr>
      <t xml:space="preserve"> Puret Ghat complex, Kathmandu</t>
    </r>
  </si>
  <si>
    <t>Schedule of Dayworks Rates:  3. Equipment</t>
  </si>
  <si>
    <t>EQUIPMENT</t>
  </si>
  <si>
    <r>
      <rPr>
        <b/>
        <sz val="11"/>
        <rFont val="Times New Roman"/>
        <family val="1"/>
      </rPr>
      <t>1" thick nepali salwood planking works</t>
    </r>
    <r>
      <rPr>
        <sz val="11"/>
        <rFont val="Times New Roman"/>
        <family val="1"/>
      </rPr>
      <t xml:space="preserve"> as per the drawing and specifications, all complete</t>
    </r>
  </si>
  <si>
    <r>
      <rPr>
        <b/>
        <sz val="11"/>
        <rFont val="Times New Roman"/>
        <family val="1"/>
      </rPr>
      <t>Maapa brick work</t>
    </r>
    <r>
      <rPr>
        <sz val="11"/>
        <rFont val="Times New Roman"/>
        <family val="1"/>
      </rPr>
      <t xml:space="preserve"> with LSS mortar(1:1:2) for foundation and ground floor as per the drawing and specifications, all complete</t>
    </r>
  </si>
  <si>
    <r>
      <rPr>
        <b/>
        <sz val="11"/>
        <rFont val="Times New Roman"/>
        <family val="1"/>
      </rPr>
      <t>Maapa brick work</t>
    </r>
    <r>
      <rPr>
        <sz val="11"/>
        <rFont val="Times New Roman"/>
        <family val="1"/>
      </rPr>
      <t xml:space="preserve"> with LSS mortar (1:1:2) above ground floor as per the drawing and specifications, all complete</t>
    </r>
  </si>
  <si>
    <r>
      <rPr>
        <b/>
        <sz val="11"/>
        <color theme="1"/>
        <rFont val="Times New Roman"/>
        <family val="1"/>
      </rPr>
      <t>Dachi apa brick work</t>
    </r>
    <r>
      <rPr>
        <sz val="11"/>
        <color theme="1"/>
        <rFont val="Times New Roman"/>
        <family val="1"/>
      </rPr>
      <t xml:space="preserve"> in LSS (1:1:2) mortar as per the drawing and specifications, all complete</t>
    </r>
  </si>
  <si>
    <r>
      <rPr>
        <b/>
        <sz val="11"/>
        <rFont val="Times New Roman"/>
        <family val="1"/>
      </rPr>
      <t xml:space="preserve">1.5" thick Eaves Board of Sal wood works </t>
    </r>
    <r>
      <rPr>
        <sz val="11"/>
        <rFont val="Times New Roman"/>
        <family val="1"/>
      </rPr>
      <t>with three side plaining as per the drawing and specifications, all complete</t>
    </r>
  </si>
  <si>
    <r>
      <rPr>
        <b/>
        <sz val="11"/>
        <color theme="1"/>
        <rFont val="Times New Roman"/>
        <family val="1"/>
      </rPr>
      <t>20mm thick Lime surkhi plaster</t>
    </r>
    <r>
      <rPr>
        <sz val="11"/>
        <color theme="1"/>
        <rFont val="Times New Roman"/>
        <family val="1"/>
      </rPr>
      <t xml:space="preserve"> (1:2) works on wall as per the drawing and specifications, all complete</t>
    </r>
  </si>
  <si>
    <t>a) using new peti stone (5" thick and 9"wide)</t>
  </si>
  <si>
    <r>
      <rPr>
        <b/>
        <sz val="11"/>
        <color theme="1"/>
        <rFont val="Times New Roman"/>
        <family val="1"/>
      </rPr>
      <t>Dachi apa brick works in LSS (1:1:2)</t>
    </r>
    <r>
      <rPr>
        <sz val="11"/>
        <color theme="1"/>
        <rFont val="Times New Roman"/>
        <family val="1"/>
      </rPr>
      <t xml:space="preserve"> mortar aas per drawings and specification, all complete </t>
    </r>
  </si>
  <si>
    <t>A) using new sal wood</t>
  </si>
  <si>
    <r>
      <rPr>
        <b/>
        <sz val="11"/>
        <rFont val="Times New Roman"/>
        <family val="1"/>
      </rPr>
      <t>1" thick nepali salwood planking works</t>
    </r>
    <r>
      <rPr>
        <sz val="11"/>
        <rFont val="Times New Roman"/>
        <family val="1"/>
      </rPr>
      <t xml:space="preserve"> as per drawings and specification, all complete </t>
    </r>
  </si>
  <si>
    <r>
      <rPr>
        <b/>
        <sz val="11"/>
        <rFont val="Times New Roman"/>
        <family val="1"/>
      </rPr>
      <t xml:space="preserve">1.5" thick Eaves Board of Sal wood works </t>
    </r>
    <r>
      <rPr>
        <sz val="11"/>
        <rFont val="Times New Roman"/>
        <family val="1"/>
      </rPr>
      <t xml:space="preserve">with three side plaining as per drawings and specification, all complete </t>
    </r>
  </si>
  <si>
    <r>
      <rPr>
        <b/>
        <sz val="11"/>
        <rFont val="Times New Roman"/>
        <family val="1"/>
      </rPr>
      <t>Jhingaties nailing</t>
    </r>
    <r>
      <rPr>
        <sz val="11"/>
        <rFont val="Times New Roman"/>
        <family val="1"/>
      </rPr>
      <t xml:space="preserve"> works as per drawings and specification, all complete </t>
    </r>
  </si>
  <si>
    <r>
      <rPr>
        <b/>
        <sz val="11"/>
        <rFont val="Times New Roman"/>
        <family val="1"/>
      </rPr>
      <t>Carving works for carnics</t>
    </r>
    <r>
      <rPr>
        <sz val="11"/>
        <rFont val="Times New Roman"/>
        <family val="1"/>
      </rPr>
      <t xml:space="preserve">, as per drawings and specification, all complete </t>
    </r>
  </si>
  <si>
    <r>
      <rPr>
        <b/>
        <sz val="11"/>
        <rFont val="Times New Roman"/>
        <family val="1"/>
      </rPr>
      <t>Window frame carvings</t>
    </r>
    <r>
      <rPr>
        <sz val="11"/>
        <rFont val="Times New Roman"/>
        <family val="1"/>
      </rPr>
      <t xml:space="preserve"> works for arch window and ankhi window, as per drawings and specification, all complete </t>
    </r>
  </si>
  <si>
    <r>
      <rPr>
        <b/>
        <sz val="11"/>
        <rFont val="Times New Roman"/>
        <family val="1"/>
      </rPr>
      <t>Carving for door works,</t>
    </r>
    <r>
      <rPr>
        <sz val="11"/>
        <rFont val="Times New Roman"/>
        <family val="1"/>
      </rPr>
      <t xml:space="preserve"> as per drawings and specification, all complete </t>
    </r>
  </si>
  <si>
    <r>
      <rPr>
        <b/>
        <sz val="11"/>
        <color theme="1"/>
        <rFont val="Times New Roman"/>
        <family val="1"/>
      </rPr>
      <t>Teliya brick paving with LSS mortar(1:1:1) with (1:1) lime surkhi pointing</t>
    </r>
    <r>
      <rPr>
        <sz val="11"/>
        <color theme="1"/>
        <rFont val="Times New Roman"/>
        <family val="1"/>
      </rPr>
      <t xml:space="preserve">, as per drawings and specification, all complete </t>
    </r>
  </si>
  <si>
    <r>
      <rPr>
        <b/>
        <sz val="11"/>
        <color theme="1"/>
        <rFont val="Times New Roman"/>
        <family val="1"/>
      </rPr>
      <t>Peti Stone works</t>
    </r>
    <r>
      <rPr>
        <sz val="11"/>
        <color theme="1"/>
        <rFont val="Times New Roman"/>
        <family val="1"/>
      </rPr>
      <t xml:space="preserve"> in (1:1:1) lime, surkhi, sand mortar as per drawings and specification, all complete </t>
    </r>
  </si>
  <si>
    <t>B) using new peti stone (5" thick &amp; 9" wide)</t>
  </si>
  <si>
    <r>
      <rPr>
        <b/>
        <sz val="11"/>
        <color theme="1"/>
        <rFont val="Times New Roman"/>
        <family val="1"/>
      </rPr>
      <t>Maapa brick works</t>
    </r>
    <r>
      <rPr>
        <sz val="11"/>
        <color theme="1"/>
        <rFont val="Times New Roman"/>
        <family val="1"/>
      </rPr>
      <t xml:space="preserve"> in (1:1:2) LSS mortar for foundation and ground floor as per drawings and specification, all complete</t>
    </r>
  </si>
  <si>
    <r>
      <rPr>
        <b/>
        <sz val="11"/>
        <color theme="1"/>
        <rFont val="Times New Roman"/>
        <family val="1"/>
      </rPr>
      <t>Maapa brick works</t>
    </r>
    <r>
      <rPr>
        <sz val="11"/>
        <color theme="1"/>
        <rFont val="Times New Roman"/>
        <family val="1"/>
      </rPr>
      <t xml:space="preserve"> in lss mortar(1:1;2) above ground floor as per drawings and specification, all complete</t>
    </r>
  </si>
  <si>
    <r>
      <rPr>
        <b/>
        <sz val="11"/>
        <rFont val="Times New Roman"/>
        <family val="1"/>
      </rPr>
      <t>Nepali Sal wood works</t>
    </r>
    <r>
      <rPr>
        <sz val="11"/>
        <rFont val="Times New Roman"/>
        <family val="1"/>
      </rPr>
      <t xml:space="preserve"> for door, window, post, rafter, joist, purlin &amp; beam etc. including supply and selection of materials, placing, fixing, nailing etc as per drawings and specification, all complete</t>
    </r>
  </si>
  <si>
    <r>
      <rPr>
        <b/>
        <sz val="11"/>
        <color theme="1"/>
        <rFont val="Times New Roman"/>
        <family val="1"/>
      </rPr>
      <t>Teliya brick paving with LSS  mortar(1:1:1) with (1:1) lime surkhi pointing works</t>
    </r>
    <r>
      <rPr>
        <sz val="11"/>
        <color theme="1"/>
        <rFont val="Times New Roman"/>
        <family val="1"/>
      </rPr>
      <t>, as per drawings and specification, all complete</t>
    </r>
  </si>
  <si>
    <r>
      <rPr>
        <b/>
        <sz val="11"/>
        <rFont val="Times New Roman"/>
        <family val="1"/>
      </rPr>
      <t xml:space="preserve">1" thick Nepali Sal wood planking works </t>
    </r>
    <r>
      <rPr>
        <sz val="11"/>
        <rFont val="Times New Roman"/>
        <family val="1"/>
      </rPr>
      <t>as per drawings and specification, all complete</t>
    </r>
  </si>
  <si>
    <r>
      <rPr>
        <b/>
        <sz val="11"/>
        <color theme="1"/>
        <rFont val="Times New Roman"/>
        <family val="1"/>
      </rPr>
      <t>Jhingati (8-3/4"*4") laying</t>
    </r>
    <r>
      <rPr>
        <sz val="11"/>
        <color theme="1"/>
        <rFont val="Times New Roman"/>
        <family val="1"/>
      </rPr>
      <t xml:space="preserve"> works on roof  with 3" clay all complete as per drawings and specification, all complete</t>
    </r>
  </si>
  <si>
    <r>
      <rPr>
        <b/>
        <sz val="11"/>
        <rFont val="Times New Roman"/>
        <family val="1"/>
      </rPr>
      <t>20 mm thick lime surkhi plaster</t>
    </r>
    <r>
      <rPr>
        <sz val="11"/>
        <rFont val="Times New Roman"/>
        <family val="1"/>
      </rPr>
      <t xml:space="preserve"> works in 1:2 ratio works as per drawings and specification, all complete</t>
    </r>
  </si>
  <si>
    <r>
      <rPr>
        <b/>
        <sz val="11"/>
        <rFont val="Times New Roman"/>
        <family val="1"/>
      </rPr>
      <t>1.5" thick Eaves Board of Sal wood</t>
    </r>
    <r>
      <rPr>
        <sz val="11"/>
        <rFont val="Times New Roman"/>
        <family val="1"/>
      </rPr>
      <t xml:space="preserve"> works with three side plaining as per drawings and specification, all complete</t>
    </r>
  </si>
  <si>
    <r>
      <rPr>
        <b/>
        <sz val="11"/>
        <rFont val="Times New Roman"/>
        <family val="1"/>
      </rPr>
      <t xml:space="preserve">Nepali Sal wood doors &amp; window shutters 38 mm thick works </t>
    </r>
    <r>
      <rPr>
        <sz val="11"/>
        <rFont val="Times New Roman"/>
        <family val="1"/>
      </rPr>
      <t>for doors and windows, as per drawings and specification, all complete</t>
    </r>
  </si>
  <si>
    <r>
      <rPr>
        <b/>
        <sz val="11"/>
        <color theme="1"/>
        <rFont val="Times New Roman"/>
        <family val="1"/>
      </rPr>
      <t>Peti Stone (5" thick &amp; 9" wide) work</t>
    </r>
    <r>
      <rPr>
        <sz val="11"/>
        <color theme="1"/>
        <rFont val="Times New Roman"/>
        <family val="1"/>
      </rPr>
      <t xml:space="preserve"> in (1:1:1) lime, surkhi, sand mortar as per drawings and specification, all complete</t>
    </r>
  </si>
  <si>
    <t>B) using new Peti stone (5" thick and 9"wide)</t>
  </si>
  <si>
    <r>
      <rPr>
        <b/>
        <sz val="11"/>
        <rFont val="Times New Roman"/>
        <family val="1"/>
      </rPr>
      <t>Maapa brick works</t>
    </r>
    <r>
      <rPr>
        <sz val="11"/>
        <rFont val="Times New Roman"/>
        <family val="1"/>
      </rPr>
      <t xml:space="preserve"> with LSS mortar(1:1:2) in foundation and ground floor as per instruction of the engineer, all complete</t>
    </r>
  </si>
  <si>
    <r>
      <rPr>
        <b/>
        <sz val="11"/>
        <rFont val="Times New Roman"/>
        <family val="1"/>
      </rPr>
      <t>Maapa brick works</t>
    </r>
    <r>
      <rPr>
        <sz val="11"/>
        <rFont val="Times New Roman"/>
        <family val="1"/>
      </rPr>
      <t xml:space="preserve"> with LSS mortar(1:1:2) in above ground floor as per the drawings and specification, all complete</t>
    </r>
  </si>
  <si>
    <r>
      <rPr>
        <b/>
        <sz val="11"/>
        <color theme="1"/>
        <rFont val="Times New Roman"/>
        <family val="1"/>
      </rPr>
      <t>Dachi apa brick works</t>
    </r>
    <r>
      <rPr>
        <sz val="11"/>
        <color theme="1"/>
        <rFont val="Times New Roman"/>
        <family val="1"/>
      </rPr>
      <t xml:space="preserve"> in LSS (1:1:2) mortar as per the drawings and specification, all complete</t>
    </r>
  </si>
  <si>
    <r>
      <rPr>
        <b/>
        <sz val="11"/>
        <rFont val="Times New Roman"/>
        <family val="1"/>
      </rPr>
      <t>Nepali Sal wood works</t>
    </r>
    <r>
      <rPr>
        <sz val="11"/>
        <rFont val="Times New Roman"/>
        <family val="1"/>
      </rPr>
      <t xml:space="preserve"> for door, window, post, rafter, joist, purlin &amp; beam etc. including supply and selection of materials, placing, fixing, nailing etc as per the drawings and specification, all complete</t>
    </r>
  </si>
  <si>
    <r>
      <rPr>
        <b/>
        <sz val="11"/>
        <rFont val="Times New Roman"/>
        <family val="1"/>
      </rPr>
      <t>Caving window</t>
    </r>
    <r>
      <rPr>
        <sz val="11"/>
        <rFont val="Times New Roman"/>
        <family val="1"/>
      </rPr>
      <t xml:space="preserve"> </t>
    </r>
    <r>
      <rPr>
        <b/>
        <sz val="11"/>
        <rFont val="Times New Roman"/>
        <family val="1"/>
      </rPr>
      <t>frame</t>
    </r>
    <r>
      <rPr>
        <sz val="11"/>
        <rFont val="Times New Roman"/>
        <family val="1"/>
      </rPr>
      <t xml:space="preserve"> woks excluding wood as per the drawings and specification, all complete</t>
    </r>
  </si>
  <si>
    <r>
      <rPr>
        <b/>
        <sz val="11"/>
        <color theme="1"/>
        <rFont val="Times New Roman"/>
        <family val="1"/>
      </rPr>
      <t xml:space="preserve">Window mesh carving works </t>
    </r>
    <r>
      <rPr>
        <sz val="11"/>
        <color theme="1"/>
        <rFont val="Times New Roman"/>
        <family val="1"/>
      </rPr>
      <t>(including wood)</t>
    </r>
    <r>
      <rPr>
        <b/>
        <sz val="11"/>
        <color theme="1"/>
        <rFont val="Times New Roman"/>
        <family val="1"/>
      </rPr>
      <t xml:space="preserve"> </t>
    </r>
    <r>
      <rPr>
        <sz val="11"/>
        <color theme="1"/>
        <rFont val="Times New Roman"/>
        <family val="1"/>
      </rPr>
      <t>as per the drawings and specification, all complete</t>
    </r>
  </si>
  <si>
    <r>
      <rPr>
        <b/>
        <sz val="11"/>
        <rFont val="Times New Roman"/>
        <family val="1"/>
      </rPr>
      <t>Carving for door frame works</t>
    </r>
    <r>
      <rPr>
        <sz val="11"/>
        <rFont val="Times New Roman"/>
        <family val="1"/>
      </rPr>
      <t xml:space="preserve"> (excluding wood), as per the drawings and specification, all complete</t>
    </r>
  </si>
  <si>
    <r>
      <rPr>
        <b/>
        <sz val="11"/>
        <color theme="1"/>
        <rFont val="Times New Roman"/>
        <family val="1"/>
      </rPr>
      <t>Carved  Nush 3" thick works</t>
    </r>
    <r>
      <rPr>
        <sz val="11"/>
        <color theme="1"/>
        <rFont val="Times New Roman"/>
        <family val="1"/>
      </rPr>
      <t xml:space="preserve"> excluding wood as per the drawings and specification, all complete </t>
    </r>
  </si>
  <si>
    <r>
      <rPr>
        <b/>
        <sz val="11"/>
        <rFont val="Times New Roman"/>
        <family val="1"/>
      </rPr>
      <t>1" thick nepali salwood planking works</t>
    </r>
    <r>
      <rPr>
        <sz val="11"/>
        <rFont val="Times New Roman"/>
        <family val="1"/>
      </rPr>
      <t xml:space="preserve"> as per the drawings and specification, all complete</t>
    </r>
  </si>
  <si>
    <r>
      <rPr>
        <b/>
        <sz val="11"/>
        <rFont val="Times New Roman"/>
        <family val="1"/>
      </rPr>
      <t>1.5" thick Eaves Board</t>
    </r>
    <r>
      <rPr>
        <sz val="11"/>
        <rFont val="Times New Roman"/>
        <family val="1"/>
      </rPr>
      <t xml:space="preserve"> works of Sal wood with three side plaining as per the drawings and specification, all complete</t>
    </r>
  </si>
  <si>
    <r>
      <rPr>
        <b/>
        <sz val="11"/>
        <color theme="1"/>
        <rFont val="Times New Roman"/>
        <family val="1"/>
      </rPr>
      <t>Jhingattiies nailing works</t>
    </r>
    <r>
      <rPr>
        <sz val="11"/>
        <color theme="1"/>
        <rFont val="Times New Roman"/>
        <family val="1"/>
      </rPr>
      <t>, as per the drawings and specification, all complete</t>
    </r>
  </si>
  <si>
    <r>
      <rPr>
        <b/>
        <sz val="11"/>
        <rFont val="Times New Roman"/>
        <family val="1"/>
      </rPr>
      <t>Carnesh carving works (excluding wood)</t>
    </r>
    <r>
      <rPr>
        <sz val="11"/>
        <rFont val="Times New Roman"/>
        <family val="1"/>
      </rPr>
      <t>, as per the drawing and specifications, all complete</t>
    </r>
  </si>
  <si>
    <t>Stone base (Vertical Nagolstone) for the vertical post as per the as per drawing, specification and per the instruction of engineer</t>
  </si>
  <si>
    <r>
      <rPr>
        <b/>
        <sz val="11"/>
        <rFont val="Times New Roman"/>
        <family val="1"/>
      </rPr>
      <t>Nepali Sal wood works</t>
    </r>
    <r>
      <rPr>
        <sz val="11"/>
        <rFont val="Times New Roman"/>
        <family val="1"/>
      </rPr>
      <t xml:space="preserve"> for door, window, post, rafter, joist, purlin &amp; beam etc. including supply and selection of materials, placing, fixing, nailing etc as per drawing and specification, all complete</t>
    </r>
  </si>
  <si>
    <r>
      <rPr>
        <b/>
        <sz val="11"/>
        <color theme="1"/>
        <rFont val="Times New Roman"/>
        <family val="1"/>
      </rPr>
      <t>Brick soling on flat work</t>
    </r>
    <r>
      <rPr>
        <sz val="11"/>
        <color theme="1"/>
        <rFont val="Times New Roman"/>
        <family val="1"/>
      </rPr>
      <t>, as per drawing and specification, all complete</t>
    </r>
  </si>
  <si>
    <r>
      <rPr>
        <b/>
        <sz val="11"/>
        <color theme="1"/>
        <rFont val="Times New Roman"/>
        <family val="1"/>
      </rPr>
      <t>Brick soling on edge,</t>
    </r>
    <r>
      <rPr>
        <sz val="11"/>
        <color theme="1"/>
        <rFont val="Times New Roman"/>
        <family val="1"/>
      </rPr>
      <t xml:space="preserve"> as per drawing and specification, all complete</t>
    </r>
  </si>
  <si>
    <r>
      <rPr>
        <b/>
        <sz val="11"/>
        <color theme="1"/>
        <rFont val="Times New Roman"/>
        <family val="1"/>
      </rPr>
      <t xml:space="preserve">1" thick Nepali Sal wood planking </t>
    </r>
    <r>
      <rPr>
        <sz val="11"/>
        <color theme="1"/>
        <rFont val="Times New Roman"/>
        <family val="1"/>
      </rPr>
      <t>works on roof as per drawing and specification, all complete</t>
    </r>
  </si>
  <si>
    <r>
      <rPr>
        <b/>
        <sz val="11"/>
        <color theme="1"/>
        <rFont val="Times New Roman"/>
        <family val="1"/>
      </rPr>
      <t>Teliya brick paving works</t>
    </r>
    <r>
      <rPr>
        <sz val="11"/>
        <color theme="1"/>
        <rFont val="Times New Roman"/>
        <family val="1"/>
      </rPr>
      <t xml:space="preserve"> with LSS  mortar(1:1:1) as per the specification and instruction of the engineer, all complete</t>
    </r>
  </si>
  <si>
    <r>
      <rPr>
        <b/>
        <sz val="11"/>
        <color theme="1"/>
        <rFont val="Times New Roman"/>
        <family val="1"/>
      </rPr>
      <t>Stone paving works</t>
    </r>
    <r>
      <rPr>
        <sz val="11"/>
        <color theme="1"/>
        <rFont val="Times New Roman"/>
        <family val="1"/>
      </rPr>
      <t xml:space="preserve"> in (1:1:3) lime, surkhi and sand mortar as per the specification and instruction of the engineer, all complete</t>
    </r>
  </si>
  <si>
    <r>
      <rPr>
        <b/>
        <sz val="11"/>
        <color theme="1"/>
        <rFont val="Times New Roman"/>
        <family val="1"/>
      </rPr>
      <t>Ma apa brick works</t>
    </r>
    <r>
      <rPr>
        <sz val="11"/>
        <color theme="1"/>
        <rFont val="Times New Roman"/>
        <family val="1"/>
      </rPr>
      <t xml:space="preserve"> in lss mortar (1:1:2) for repairing dismantled wall during the maintenance work in different place as per the specification and instruction of the engineer, all complete</t>
    </r>
  </si>
  <si>
    <r>
      <rPr>
        <b/>
        <sz val="11"/>
        <rFont val="Times New Roman"/>
        <family val="1"/>
      </rPr>
      <t>Dachi apa brick work</t>
    </r>
    <r>
      <rPr>
        <sz val="11"/>
        <rFont val="Times New Roman"/>
        <family val="1"/>
      </rPr>
      <t xml:space="preserve"> in LSS (1:1:2) mortar as per the specification and instruction of the engineer</t>
    </r>
  </si>
  <si>
    <r>
      <rPr>
        <b/>
        <sz val="11"/>
        <color theme="1"/>
        <rFont val="Times New Roman"/>
        <family val="1"/>
      </rPr>
      <t>Peti maintenance work using old peti stone</t>
    </r>
    <r>
      <rPr>
        <sz val="11"/>
        <color theme="1"/>
        <rFont val="Times New Roman"/>
        <family val="1"/>
      </rPr>
      <t xml:space="preserve"> in (1:1:1) Lss as per the specification and instruction of the engineer</t>
    </r>
  </si>
  <si>
    <r>
      <rPr>
        <b/>
        <sz val="11"/>
        <rFont val="Times New Roman"/>
        <family val="1"/>
      </rPr>
      <t>1.5" thick Eaves Board</t>
    </r>
    <r>
      <rPr>
        <sz val="11"/>
        <rFont val="Times New Roman"/>
        <family val="1"/>
      </rPr>
      <t xml:space="preserve"> works of Sal wood with three side plaining all complete as per the specification and instruction of the engineer, all complete</t>
    </r>
  </si>
  <si>
    <r>
      <rPr>
        <b/>
        <sz val="11"/>
        <color theme="1"/>
        <rFont val="Times New Roman"/>
        <family val="1"/>
      </rPr>
      <t>Brick soling in LSS mortar(1:1:3) on edge</t>
    </r>
    <r>
      <rPr>
        <sz val="11"/>
        <color theme="1"/>
        <rFont val="Times New Roman"/>
        <family val="1"/>
      </rPr>
      <t>, as per drawings and specification, all complete</t>
    </r>
  </si>
  <si>
    <r>
      <rPr>
        <b/>
        <sz val="11"/>
        <color theme="1"/>
        <rFont val="Times New Roman"/>
        <family val="1"/>
      </rPr>
      <t>Maapa brick works</t>
    </r>
    <r>
      <rPr>
        <sz val="11"/>
        <color theme="1"/>
        <rFont val="Times New Roman"/>
        <family val="1"/>
      </rPr>
      <t xml:space="preserve"> for foundation and ground floor in (1:1:2) LSS mortar as per drawings and specification, all complete</t>
    </r>
  </si>
  <si>
    <r>
      <rPr>
        <b/>
        <sz val="11"/>
        <color theme="1"/>
        <rFont val="Times New Roman"/>
        <family val="1"/>
      </rPr>
      <t>Maapa brick works</t>
    </r>
    <r>
      <rPr>
        <sz val="11"/>
        <color theme="1"/>
        <rFont val="Times New Roman"/>
        <family val="1"/>
      </rPr>
      <t xml:space="preserve"> for above ground floor in (1:1:2) LSS mortar as per drawings and specification, all complete</t>
    </r>
  </si>
  <si>
    <r>
      <rPr>
        <b/>
        <sz val="11"/>
        <rFont val="Times New Roman"/>
        <family val="1"/>
      </rPr>
      <t>Nepali Sal wood works</t>
    </r>
    <r>
      <rPr>
        <sz val="11"/>
        <rFont val="Times New Roman"/>
        <family val="1"/>
      </rPr>
      <t xml:space="preserve"> for door, window ,post ,rafter, joist, purlin &amp; beam etc. including supply and selection of materials, placing, fixing, nailing etc as per drawings and specification, all complete</t>
    </r>
  </si>
  <si>
    <r>
      <rPr>
        <b/>
        <sz val="11"/>
        <color theme="1"/>
        <rFont val="Times New Roman"/>
        <family val="1"/>
      </rPr>
      <t>Window carving frame</t>
    </r>
    <r>
      <rPr>
        <sz val="11"/>
        <color theme="1"/>
        <rFont val="Times New Roman"/>
        <family val="1"/>
      </rPr>
      <t xml:space="preserve"> works (excluding wood) as per drawings and specification, all complete</t>
    </r>
  </si>
  <si>
    <r>
      <rPr>
        <b/>
        <sz val="11"/>
        <color theme="1"/>
        <rFont val="Times New Roman"/>
        <family val="1"/>
      </rPr>
      <t xml:space="preserve">Carved three bay windows works </t>
    </r>
    <r>
      <rPr>
        <sz val="11"/>
        <color theme="1"/>
        <rFont val="Times New Roman"/>
        <family val="1"/>
      </rPr>
      <t>(excluding wood) as per drawings and specification, all complete</t>
    </r>
  </si>
  <si>
    <r>
      <rPr>
        <b/>
        <sz val="11"/>
        <color theme="1"/>
        <rFont val="Times New Roman"/>
        <family val="1"/>
      </rPr>
      <t>Carved window frame</t>
    </r>
    <r>
      <rPr>
        <sz val="11"/>
        <color theme="1"/>
        <rFont val="Times New Roman"/>
        <family val="1"/>
      </rPr>
      <t xml:space="preserve"> works in round, triangular and arch shaped (excluding wood) as per drawings and specification, all complete</t>
    </r>
  </si>
  <si>
    <r>
      <rPr>
        <b/>
        <sz val="11"/>
        <color theme="1"/>
        <rFont val="Times New Roman"/>
        <family val="1"/>
      </rPr>
      <t>Mesh carvingworks</t>
    </r>
    <r>
      <rPr>
        <sz val="11"/>
        <color theme="1"/>
        <rFont val="Times New Roman"/>
        <family val="1"/>
      </rPr>
      <t xml:space="preserve"> (including wood cost) as per drawings and specification, all complete</t>
    </r>
  </si>
  <si>
    <r>
      <rPr>
        <b/>
        <sz val="11"/>
        <color theme="1"/>
        <rFont val="Times New Roman"/>
        <family val="1"/>
      </rPr>
      <t>Door frames</t>
    </r>
    <r>
      <rPr>
        <sz val="11"/>
        <color theme="1"/>
        <rFont val="Times New Roman"/>
        <family val="1"/>
      </rPr>
      <t xml:space="preserve"> (except khapa) works excluding wood as per drawings and specification, all complete</t>
    </r>
  </si>
  <si>
    <r>
      <rPr>
        <b/>
        <sz val="11"/>
        <color theme="1"/>
        <rFont val="Times New Roman"/>
        <family val="1"/>
      </rPr>
      <t>Carved</t>
    </r>
    <r>
      <rPr>
        <sz val="11"/>
        <color theme="1"/>
        <rFont val="Times New Roman"/>
        <family val="1"/>
      </rPr>
      <t xml:space="preserve"> </t>
    </r>
    <r>
      <rPr>
        <b/>
        <sz val="11"/>
        <color theme="1"/>
        <rFont val="Times New Roman"/>
        <family val="1"/>
      </rPr>
      <t>mesh shutter</t>
    </r>
    <r>
      <rPr>
        <sz val="11"/>
        <color theme="1"/>
        <rFont val="Times New Roman"/>
        <family val="1"/>
      </rPr>
      <t xml:space="preserve"> (including wood cost) works as per drawings and specification, all complete</t>
    </r>
  </si>
  <si>
    <r>
      <rPr>
        <b/>
        <sz val="11"/>
        <color theme="1"/>
        <rFont val="Times New Roman"/>
        <family val="1"/>
      </rPr>
      <t>Post carvings</t>
    </r>
    <r>
      <rPr>
        <sz val="11"/>
        <color theme="1"/>
        <rFont val="Times New Roman"/>
        <family val="1"/>
      </rPr>
      <t xml:space="preserve"> (excluding wood) works as per drawings and specification, all complete</t>
    </r>
  </si>
  <si>
    <r>
      <rPr>
        <b/>
        <sz val="11"/>
        <rFont val="Times New Roman"/>
        <family val="1"/>
      </rPr>
      <t>1.5" thick Eaves Board</t>
    </r>
    <r>
      <rPr>
        <sz val="11"/>
        <rFont val="Times New Roman"/>
        <family val="1"/>
      </rPr>
      <t xml:space="preserve"> works of Sal wood with three side plaining as per drawings and specification, all complete</t>
    </r>
  </si>
  <si>
    <r>
      <rPr>
        <b/>
        <sz val="11"/>
        <color theme="1"/>
        <rFont val="Times New Roman"/>
        <family val="1"/>
      </rPr>
      <t>Peti Stone work</t>
    </r>
    <r>
      <rPr>
        <sz val="11"/>
        <color theme="1"/>
        <rFont val="Times New Roman"/>
        <family val="1"/>
      </rPr>
      <t xml:space="preserve"> in (1:1:1) lime, surkhi, sand mortar as per drawings and specification, all complete</t>
    </r>
  </si>
  <si>
    <t>b) using new peti stone (5" thick &amp; 9" wide)</t>
  </si>
  <si>
    <r>
      <rPr>
        <b/>
        <sz val="11"/>
        <rFont val="Times New Roman"/>
        <family val="1"/>
      </rPr>
      <t>1.5" thick Eaves Board works of Sal wood</t>
    </r>
    <r>
      <rPr>
        <sz val="11"/>
        <rFont val="Times New Roman"/>
        <family val="1"/>
      </rPr>
      <t xml:space="preserve"> with three side plaining as per drawings and specification, all complete</t>
    </r>
  </si>
  <si>
    <r>
      <rPr>
        <b/>
        <sz val="11"/>
        <color theme="1"/>
        <rFont val="Times New Roman"/>
        <family val="1"/>
      </rPr>
      <t>Teliya brick paving with LSS  mortar (1:1:1) with (1:1) lime surkhi pointing works</t>
    </r>
    <r>
      <rPr>
        <sz val="11"/>
        <color theme="1"/>
        <rFont val="Times New Roman"/>
        <family val="1"/>
      </rPr>
      <t>, as per drawings and specification, all complete</t>
    </r>
  </si>
  <si>
    <r>
      <rPr>
        <b/>
        <sz val="11"/>
        <color theme="1"/>
        <rFont val="Times New Roman"/>
        <family val="1"/>
      </rPr>
      <t>Peti Stone works</t>
    </r>
    <r>
      <rPr>
        <sz val="11"/>
        <color theme="1"/>
        <rFont val="Times New Roman"/>
        <family val="1"/>
      </rPr>
      <t xml:space="preserve"> in (1:1:1) lime, surkhi, sand mortar as per drawings and specification, all complete</t>
    </r>
  </si>
  <si>
    <r>
      <t xml:space="preserve">Nepali </t>
    </r>
    <r>
      <rPr>
        <b/>
        <sz val="11"/>
        <rFont val="Times New Roman"/>
        <family val="1"/>
      </rPr>
      <t>Sal wood works</t>
    </r>
    <r>
      <rPr>
        <sz val="11"/>
        <rFont val="Times New Roman"/>
        <family val="1"/>
      </rPr>
      <t xml:space="preserve"> for door, window, post, rafter, joist, purlin &amp; beam etc. including supply and selection of materials, placing, fixing, nailing etc as per drawings and specification, all complete</t>
    </r>
  </si>
  <si>
    <r>
      <rPr>
        <b/>
        <sz val="11"/>
        <rFont val="Times New Roman"/>
        <family val="1"/>
      </rPr>
      <t>Dachi apa brick works</t>
    </r>
    <r>
      <rPr>
        <sz val="11"/>
        <rFont val="Times New Roman"/>
        <family val="1"/>
      </rPr>
      <t xml:space="preserve"> in (1:1:2) lime, surkhi, sand mortar as per drawings and specifications, all complete</t>
    </r>
  </si>
  <si>
    <r>
      <rPr>
        <b/>
        <sz val="11"/>
        <rFont val="Times New Roman"/>
        <family val="1"/>
      </rPr>
      <t>Maapa brick works</t>
    </r>
    <r>
      <rPr>
        <sz val="11"/>
        <rFont val="Times New Roman"/>
        <family val="1"/>
      </rPr>
      <t xml:space="preserve"> above ground floor in LSS mortar (1:1:2) as per drawings and specifications, all complete</t>
    </r>
  </si>
  <si>
    <r>
      <rPr>
        <b/>
        <sz val="11"/>
        <rFont val="Times New Roman"/>
        <family val="1"/>
      </rPr>
      <t>Maapa brick works</t>
    </r>
    <r>
      <rPr>
        <sz val="11"/>
        <rFont val="Times New Roman"/>
        <family val="1"/>
      </rPr>
      <t xml:space="preserve"> for foundation and ground floor in LSS mortar (1:1:2) as per drawings and specifications, all complete</t>
    </r>
  </si>
  <si>
    <r>
      <rPr>
        <b/>
        <sz val="11"/>
        <rFont val="Times New Roman"/>
        <family val="1"/>
      </rPr>
      <t>Lime Concreting works (1:2:4)</t>
    </r>
    <r>
      <rPr>
        <sz val="11"/>
        <rFont val="Times New Roman"/>
        <family val="1"/>
      </rPr>
      <t xml:space="preserve"> lime, sand and aggregate on floors, Ground define etc. as per drawings and specifications, all complete</t>
    </r>
  </si>
  <si>
    <r>
      <rPr>
        <b/>
        <sz val="11"/>
        <color theme="1"/>
        <rFont val="Times New Roman"/>
        <family val="1"/>
      </rPr>
      <t>Peti Stone work</t>
    </r>
    <r>
      <rPr>
        <sz val="11"/>
        <color theme="1"/>
        <rFont val="Times New Roman"/>
        <family val="1"/>
      </rPr>
      <t xml:space="preserve"> in (1:1:1) lime, surkhi, sand mortar as per drawings and specifications, all complete</t>
    </r>
  </si>
  <si>
    <r>
      <rPr>
        <b/>
        <sz val="11"/>
        <color theme="1"/>
        <rFont val="Times New Roman"/>
        <family val="1"/>
      </rPr>
      <t>Dachi apa bricks work</t>
    </r>
    <r>
      <rPr>
        <sz val="11"/>
        <color theme="1"/>
        <rFont val="Times New Roman"/>
        <family val="1"/>
      </rPr>
      <t xml:space="preserve"> in LSS (1:1:2) mortar as per drawing and specification, all complete</t>
    </r>
  </si>
  <si>
    <r>
      <rPr>
        <b/>
        <sz val="11"/>
        <rFont val="Times New Roman"/>
        <family val="1"/>
      </rPr>
      <t>Stone carvings door frame</t>
    </r>
    <r>
      <rPr>
        <sz val="11"/>
        <rFont val="Times New Roman"/>
        <family val="1"/>
      </rPr>
      <t xml:space="preserve"> </t>
    </r>
    <r>
      <rPr>
        <b/>
        <sz val="11"/>
        <rFont val="Times New Roman"/>
        <family val="1"/>
      </rPr>
      <t>works</t>
    </r>
    <r>
      <rPr>
        <sz val="11"/>
        <rFont val="Times New Roman"/>
        <family val="1"/>
      </rPr>
      <t xml:space="preserve"> as per drawing and specification, all complete</t>
    </r>
  </si>
  <si>
    <r>
      <rPr>
        <b/>
        <sz val="11"/>
        <color theme="1"/>
        <rFont val="Times New Roman"/>
        <family val="1"/>
      </rPr>
      <t>Jhingati (8-3/4"*4")  laying works on roof  with 3" clay</t>
    </r>
    <r>
      <rPr>
        <sz val="11"/>
        <color theme="1"/>
        <rFont val="Times New Roman"/>
        <family val="1"/>
      </rPr>
      <t xml:space="preserve"> works as per the drawings and specification, all complete</t>
    </r>
  </si>
  <si>
    <r>
      <rPr>
        <b/>
        <sz val="11"/>
        <color theme="1"/>
        <rFont val="Times New Roman"/>
        <family val="1"/>
      </rPr>
      <t>Dhuri Chang laying (horizontal or vertical) works</t>
    </r>
    <r>
      <rPr>
        <sz val="11"/>
        <color theme="1"/>
        <rFont val="Times New Roman"/>
        <family val="1"/>
      </rPr>
      <t xml:space="preserve"> as per the drawings and specification, all complete</t>
    </r>
  </si>
  <si>
    <r>
      <rPr>
        <b/>
        <sz val="11"/>
        <rFont val="Times New Roman"/>
        <family val="1"/>
      </rPr>
      <t>1.5" thick Eaves Board of Sal wood</t>
    </r>
    <r>
      <rPr>
        <sz val="11"/>
        <rFont val="Times New Roman"/>
        <family val="1"/>
      </rPr>
      <t xml:space="preserve"> with three side plaining all complete as per drawings and specification, all complete</t>
    </r>
  </si>
  <si>
    <r>
      <rPr>
        <b/>
        <sz val="11"/>
        <color theme="1"/>
        <rFont val="Times New Roman"/>
        <family val="1"/>
      </rPr>
      <t>38 mm thick Doors and Window shutter (Dilakhapa)</t>
    </r>
    <r>
      <rPr>
        <sz val="11"/>
        <color theme="1"/>
        <rFont val="Times New Roman"/>
        <family val="1"/>
      </rPr>
      <t xml:space="preserve"> works all complete as per drawings and specification, all complete.</t>
    </r>
  </si>
  <si>
    <r>
      <rPr>
        <b/>
        <sz val="11"/>
        <color theme="1"/>
        <rFont val="Times New Roman"/>
        <family val="1"/>
      </rPr>
      <t>Peti Stone works</t>
    </r>
    <r>
      <rPr>
        <sz val="11"/>
        <color theme="1"/>
        <rFont val="Times New Roman"/>
        <family val="1"/>
      </rPr>
      <t xml:space="preserve"> in (1:1:1) lime, surkhi, sand mortar as per the drawing and specifications, all complete</t>
    </r>
  </si>
  <si>
    <r>
      <rPr>
        <b/>
        <sz val="11"/>
        <color theme="1"/>
        <rFont val="Times New Roman"/>
        <family val="1"/>
      </rPr>
      <t>Traditional Nago or kassimo brick works</t>
    </r>
    <r>
      <rPr>
        <sz val="11"/>
        <color theme="1"/>
        <rFont val="Times New Roman"/>
        <family val="1"/>
      </rPr>
      <t xml:space="preserve"> in LSS 1:1:3 mortar as per the drawings and specification, all complete</t>
    </r>
  </si>
  <si>
    <r>
      <rPr>
        <b/>
        <sz val="11"/>
        <color theme="1"/>
        <rFont val="Times New Roman"/>
        <family val="1"/>
      </rPr>
      <t>Peti Stone works</t>
    </r>
    <r>
      <rPr>
        <sz val="11"/>
        <color theme="1"/>
        <rFont val="Times New Roman"/>
        <family val="1"/>
      </rPr>
      <t xml:space="preserve"> in (1:1:1) lime, surkhi,sand mortar as per the drawings and specification, all complete</t>
    </r>
  </si>
  <si>
    <r>
      <rPr>
        <b/>
        <sz val="11"/>
        <color theme="1"/>
        <rFont val="Times New Roman"/>
        <family val="1"/>
      </rPr>
      <t>Dhuri Chang (horizontal or vertical) works</t>
    </r>
    <r>
      <rPr>
        <sz val="11"/>
        <color theme="1"/>
        <rFont val="Times New Roman"/>
        <family val="1"/>
      </rPr>
      <t xml:space="preserve"> as per the drawings and specification, all complete</t>
    </r>
  </si>
  <si>
    <r>
      <rPr>
        <b/>
        <sz val="11"/>
        <rFont val="Times New Roman"/>
        <family val="1"/>
      </rPr>
      <t>Post carving works</t>
    </r>
    <r>
      <rPr>
        <sz val="11"/>
        <rFont val="Times New Roman"/>
        <family val="1"/>
      </rPr>
      <t xml:space="preserve"> (excluding wood cost) as per drawings and specifications, all complete</t>
    </r>
  </si>
  <si>
    <r>
      <rPr>
        <b/>
        <sz val="11"/>
        <rFont val="Times New Roman"/>
        <family val="1"/>
      </rPr>
      <t>Carnics carving works</t>
    </r>
    <r>
      <rPr>
        <sz val="11"/>
        <rFont val="Times New Roman"/>
        <family val="1"/>
      </rPr>
      <t xml:space="preserve"> (excluding wood cost) as per drawings and specifications, all complete</t>
    </r>
  </si>
  <si>
    <r>
      <rPr>
        <b/>
        <sz val="11"/>
        <rFont val="Times New Roman"/>
        <family val="1"/>
      </rPr>
      <t>Traditional Nagol or Kassimo brick works</t>
    </r>
    <r>
      <rPr>
        <sz val="11"/>
        <rFont val="Times New Roman"/>
        <family val="1"/>
      </rPr>
      <t xml:space="preserve"> in (1:1:3) lime,surkhi, sand mortar as per drawings and specifications, all complete</t>
    </r>
  </si>
  <si>
    <r>
      <rPr>
        <b/>
        <sz val="11"/>
        <rFont val="Times New Roman"/>
        <family val="1"/>
      </rPr>
      <t>Dhuri Chang (horizontal or vertical) works</t>
    </r>
    <r>
      <rPr>
        <sz val="11"/>
        <rFont val="Times New Roman"/>
        <family val="1"/>
      </rPr>
      <t xml:space="preserve"> all complete as per drawings and specifications, all complete</t>
    </r>
  </si>
  <si>
    <r>
      <rPr>
        <b/>
        <sz val="11"/>
        <rFont val="Times New Roman"/>
        <family val="1"/>
      </rPr>
      <t>Dhuri Chang (horizontal or vertical) works</t>
    </r>
    <r>
      <rPr>
        <sz val="11"/>
        <rFont val="Times New Roman"/>
        <family val="1"/>
      </rPr>
      <t xml:space="preserve"> all complete as per drawings and specification, all complete</t>
    </r>
  </si>
  <si>
    <r>
      <rPr>
        <b/>
        <sz val="11"/>
        <rFont val="Times New Roman"/>
        <family val="1"/>
      </rPr>
      <t>Traditional Nagol or Kassimo brick works</t>
    </r>
    <r>
      <rPr>
        <sz val="11"/>
        <rFont val="Times New Roman"/>
        <family val="1"/>
      </rPr>
      <t xml:space="preserve"> in (1:1:3) lime,surkhi, sand mortar as per drawings and specification, all complete</t>
    </r>
  </si>
  <si>
    <r>
      <rPr>
        <b/>
        <sz val="11"/>
        <color theme="1"/>
        <rFont val="Times New Roman"/>
        <family val="1"/>
      </rPr>
      <t>Dachi apa brick works</t>
    </r>
    <r>
      <rPr>
        <sz val="11"/>
        <color theme="1"/>
        <rFont val="Times New Roman"/>
        <family val="1"/>
      </rPr>
      <t xml:space="preserve"> in LSS mortar (1:1:2), as per drawings and specification, all complete</t>
    </r>
  </si>
  <si>
    <r>
      <rPr>
        <b/>
        <sz val="11"/>
        <color theme="1"/>
        <rFont val="Times New Roman"/>
        <family val="1"/>
      </rPr>
      <t>Teliya brick paving with LSS mortar (1:1:1) with (1:1) lime surkhi pointing</t>
    </r>
    <r>
      <rPr>
        <sz val="11"/>
        <color theme="1"/>
        <rFont val="Times New Roman"/>
        <family val="1"/>
      </rPr>
      <t>, as per drawings and specification, all complete</t>
    </r>
  </si>
  <si>
    <r>
      <rPr>
        <b/>
        <sz val="11"/>
        <rFont val="Times New Roman"/>
        <family val="1"/>
      </rPr>
      <t>Dhuri Chang (horizontal or vertical) works</t>
    </r>
    <r>
      <rPr>
        <sz val="11"/>
        <rFont val="Times New Roman"/>
        <family val="1"/>
      </rPr>
      <t xml:space="preserve"> as per the specification and instruction of the engineer, all complete</t>
    </r>
  </si>
  <si>
    <r>
      <rPr>
        <b/>
        <sz val="11"/>
        <rFont val="Times New Roman"/>
        <family val="1"/>
      </rPr>
      <t>Dhuri Chang (horizontal or vertical) works</t>
    </r>
    <r>
      <rPr>
        <sz val="11"/>
        <rFont val="Times New Roman"/>
        <family val="1"/>
      </rPr>
      <t xml:space="preserve"> as per drawings and specification, all complete </t>
    </r>
  </si>
  <si>
    <r>
      <rPr>
        <b/>
        <sz val="11"/>
        <rFont val="Times New Roman"/>
        <family val="1"/>
      </rPr>
      <t>Three bay window frame carving works excluding wood</t>
    </r>
    <r>
      <rPr>
        <sz val="11"/>
        <rFont val="Times New Roman"/>
        <family val="1"/>
      </rPr>
      <t xml:space="preserve">, as per drawings and specification, all complete </t>
    </r>
  </si>
  <si>
    <r>
      <rPr>
        <b/>
        <sz val="11"/>
        <rFont val="Times New Roman"/>
        <family val="1"/>
      </rPr>
      <t>Dhuri Chang (horizontal or vertical) works</t>
    </r>
    <r>
      <rPr>
        <sz val="11"/>
        <rFont val="Times New Roman"/>
        <family val="1"/>
      </rPr>
      <t xml:space="preserve"> as per the drawings and specification, all complete</t>
    </r>
  </si>
  <si>
    <r>
      <rPr>
        <b/>
        <sz val="11"/>
        <rFont val="Times New Roman"/>
        <family val="1"/>
      </rPr>
      <t xml:space="preserve">Dhuri Chang (horizontal or vertical) works </t>
    </r>
    <r>
      <rPr>
        <sz val="11"/>
        <rFont val="Times New Roman"/>
        <family val="1"/>
      </rPr>
      <t>as per the drawing and specifications, all complete</t>
    </r>
  </si>
  <si>
    <r>
      <rPr>
        <b/>
        <sz val="11"/>
        <color theme="1"/>
        <rFont val="Times New Roman"/>
        <family val="1"/>
      </rPr>
      <t>Window mesh carving</t>
    </r>
    <r>
      <rPr>
        <sz val="11"/>
        <color theme="1"/>
        <rFont val="Times New Roman"/>
        <family val="1"/>
      </rPr>
      <t xml:space="preserve"> including wood cost as per the drawing and specifications, all complete</t>
    </r>
  </si>
  <si>
    <r>
      <rPr>
        <b/>
        <sz val="11"/>
        <color theme="1"/>
        <rFont val="Times New Roman"/>
        <family val="1"/>
      </rPr>
      <t>Teliya brick paving with LSS  mortar (1:1:1) with (1:1) lime surkhi pointing</t>
    </r>
    <r>
      <rPr>
        <sz val="11"/>
        <color theme="1"/>
        <rFont val="Times New Roman"/>
        <family val="1"/>
      </rPr>
      <t>, as per the drawings and specification, all complete</t>
    </r>
  </si>
  <si>
    <r>
      <rPr>
        <b/>
        <sz val="11"/>
        <color theme="1"/>
        <rFont val="Times New Roman"/>
        <family val="1"/>
      </rPr>
      <t>Jhingati (8-3/4"*4") laying on roof  works with 3" clay</t>
    </r>
    <r>
      <rPr>
        <sz val="11"/>
        <color theme="1"/>
        <rFont val="Times New Roman"/>
        <family val="1"/>
      </rPr>
      <t xml:space="preserve"> works as per the drawings and specification, all complete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</si>
</sst>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_(* \(#,##0.00\);_(* &quot;-&quot;??_);_(@_)"/>
    <numFmt numFmtId="164" formatCode="0.0"/>
    <numFmt numFmtId="165" formatCode="_(* #,##0_);_(* \(#,##0\);_(* &quot;-&quot;??_);_(@_)"/>
    <numFmt numFmtId="166" formatCode="#,##0\ &quot;DM&quot;;\-#,##0\ &quot;DM&quot;"/>
    <numFmt numFmtId="167" formatCode="0.000%"/>
    <numFmt numFmtId="168" formatCode="&quot;￥&quot;#,##0;&quot;￥&quot;\-#,##0"/>
    <numFmt numFmtId="169" formatCode="00.000"/>
    <numFmt numFmtId="170" formatCode="_-* #,##0_-;\-* #,##0_-;_-* &quot;-&quot;_-;_-@_-"/>
    <numFmt numFmtId="171" formatCode="_-* #,##0.00_-;\-* #,##0.00_-;_-* &quot;-&quot;??_-;_-@_-"/>
    <numFmt numFmtId="172" formatCode="_-&quot;$&quot;* #,##0_-;\-&quot;$&quot;* #,##0_-;_-&quot;$&quot;* &quot;-&quot;_-;_-@_-"/>
    <numFmt numFmtId="173" formatCode="_-&quot;$&quot;* #,##0.00_-;\-&quot;$&quot;* #,##0.00_-;_-&quot;$&quot;* &quot;-&quot;??_-;_-@_-"/>
  </numFmts>
  <fonts count="34">
    <font>
      <sz val="11"/>
      <color theme="1"/>
      <name val="Calibri"/>
      <family val="2"/>
      <scheme val="minor"/>
    </font>
    <font>
      <b/>
      <sz val="11"/>
      <color theme="1"/>
      <name val="Times New Roman"/>
      <family val="1"/>
    </font>
    <font>
      <sz val="11"/>
      <color theme="1"/>
      <name val="Times New Roman"/>
      <family val="1"/>
    </font>
    <font>
      <sz val="11"/>
      <color theme="1"/>
      <name val="Calibri"/>
      <family val="2"/>
      <scheme val="minor"/>
    </font>
    <font>
      <sz val="10"/>
      <color theme="1"/>
      <name val="Times New Roman"/>
      <family val="1"/>
    </font>
    <font>
      <b/>
      <sz val="10"/>
      <name val="Times New Roman"/>
      <family val="1"/>
    </font>
    <font>
      <sz val="11"/>
      <color rgb="FFFF0000"/>
      <name val="Times New Roman"/>
      <family val="1"/>
    </font>
    <font>
      <sz val="11"/>
      <name val="Times New Roman"/>
      <family val="1"/>
    </font>
    <font>
      <sz val="11"/>
      <color indexed="8"/>
      <name val="Times New Roman"/>
      <family val="1"/>
    </font>
    <font>
      <sz val="10"/>
      <name val="Arial"/>
      <family val="2"/>
    </font>
    <font>
      <b/>
      <sz val="11"/>
      <name val="Times New Roman"/>
      <family val="1"/>
    </font>
    <font>
      <sz val="11"/>
      <color theme="1"/>
      <name val="Book Antiqua"/>
      <family val="1"/>
    </font>
    <font>
      <sz val="14"/>
      <color theme="1"/>
      <name val="Book Antiqua"/>
      <family val="1"/>
    </font>
    <font>
      <b/>
      <sz val="14"/>
      <color theme="1"/>
      <name val="Book Antiqua"/>
      <family val="1"/>
    </font>
    <font>
      <b/>
      <sz val="11"/>
      <color theme="1"/>
      <name val="Book Antiqua"/>
      <family val="1"/>
    </font>
    <font>
      <b/>
      <sz val="12"/>
      <name val="Times New Roman"/>
      <family val="1"/>
    </font>
    <font>
      <sz val="10"/>
      <name val="Times New Roman"/>
      <family val="1"/>
    </font>
    <font>
      <b/>
      <sz val="14"/>
      <name val="Times New Roman"/>
      <family val="1"/>
    </font>
    <font>
      <b/>
      <i/>
      <sz val="10"/>
      <name val="Times New Roman"/>
      <family val="1"/>
    </font>
    <font>
      <sz val="10"/>
      <color theme="1"/>
      <name val="Arial"/>
      <family val="2"/>
    </font>
    <font>
      <b/>
      <sz val="12"/>
      <name val="Arial"/>
      <family val="2"/>
    </font>
    <font>
      <sz val="11"/>
      <color indexed="8"/>
      <name val="Calibri"/>
      <family val="2"/>
    </font>
    <font>
      <sz val="12"/>
      <color theme="1"/>
      <name val="Arial"/>
      <family val="2"/>
    </font>
    <font>
      <sz val="12"/>
      <color indexed="8"/>
      <name val="Arial Narrow"/>
      <family val="2"/>
    </font>
    <font>
      <sz val="12"/>
      <color theme="1"/>
      <name val="Arial Narrow"/>
      <family val="2"/>
    </font>
    <font>
      <sz val="14"/>
      <name val="뼻뮝"/>
      <family val="3"/>
    </font>
    <font>
      <sz val="12"/>
      <name val="바탕체"/>
      <family val="3"/>
    </font>
    <font>
      <sz val="12"/>
      <name val="뼻뮝"/>
      <family val="3"/>
    </font>
    <font>
      <sz val="11"/>
      <name val="돋움"/>
      <family val="3"/>
    </font>
    <font>
      <sz val="10"/>
      <name val="굴림체"/>
      <family val="3"/>
    </font>
    <font>
      <sz val="12"/>
      <name val="新細明體"/>
      <charset val="136"/>
    </font>
    <font>
      <b/>
      <sz val="16"/>
      <name val="Times New Roman"/>
      <family val="1"/>
    </font>
    <font>
      <b/>
      <sz val="11"/>
      <color indexed="8"/>
      <name val="Times New Roman"/>
      <family val="1"/>
    </font>
    <font>
      <b/>
      <sz val="14"/>
      <color theme="1"/>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hair">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style="medium">
        <color auto="1"/>
      </top>
      <bottom style="medium">
        <color auto="1"/>
      </bottom>
      <diagonal/>
    </border>
  </borders>
  <cellStyleXfs count="47">
    <xf numFmtId="0" fontId="0" fillId="0" borderId="0"/>
    <xf numFmtId="43" fontId="3"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19" fillId="0" borderId="0" applyFont="0" applyFill="0" applyBorder="0" applyAlignment="0" applyProtection="0"/>
    <xf numFmtId="43" fontId="9" fillId="0" borderId="0" applyFont="0" applyFill="0" applyBorder="0" applyAlignment="0" applyProtection="0"/>
    <xf numFmtId="43" fontId="1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0" fontId="20" fillId="0" borderId="15" applyNumberFormat="0" applyAlignment="0" applyProtection="0">
      <alignment horizontal="left" vertical="center"/>
    </xf>
    <xf numFmtId="0" fontId="20" fillId="0" borderId="11">
      <alignment horizontal="left" vertical="center"/>
    </xf>
    <xf numFmtId="0" fontId="21" fillId="0" borderId="0"/>
    <xf numFmtId="0" fontId="9" fillId="0" borderId="0"/>
    <xf numFmtId="0" fontId="3" fillId="0" borderId="0"/>
    <xf numFmtId="0" fontId="3" fillId="0" borderId="0"/>
    <xf numFmtId="0" fontId="22" fillId="0" borderId="0"/>
    <xf numFmtId="0" fontId="19" fillId="0" borderId="0"/>
    <xf numFmtId="0" fontId="23" fillId="0" borderId="0"/>
    <xf numFmtId="0" fontId="24" fillId="0" borderId="0"/>
    <xf numFmtId="0" fontId="19" fillId="0" borderId="0"/>
    <xf numFmtId="0" fontId="7" fillId="0" borderId="0"/>
    <xf numFmtId="0" fontId="3" fillId="0" borderId="0"/>
    <xf numFmtId="0" fontId="3"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0" fontId="25" fillId="0" borderId="0" applyFont="0" applyFill="0" applyBorder="0" applyAlignment="0" applyProtection="0"/>
    <xf numFmtId="38"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9" fontId="26" fillId="0" borderId="0" applyFont="0" applyFill="0" applyBorder="0" applyAlignment="0" applyProtection="0"/>
    <xf numFmtId="0" fontId="27" fillId="0" borderId="0"/>
    <xf numFmtId="166" fontId="28" fillId="0" borderId="0" applyFont="0" applyFill="0" applyBorder="0" applyAlignment="0" applyProtection="0"/>
    <xf numFmtId="167" fontId="28" fillId="0" borderId="0" applyFont="0" applyFill="0" applyBorder="0" applyAlignment="0" applyProtection="0"/>
    <xf numFmtId="168" fontId="28" fillId="0" borderId="0" applyFont="0" applyFill="0" applyBorder="0" applyAlignment="0" applyProtection="0"/>
    <xf numFmtId="169" fontId="28" fillId="0" borderId="0" applyFont="0" applyFill="0" applyBorder="0" applyAlignment="0" applyProtection="0"/>
    <xf numFmtId="0" fontId="29" fillId="0" borderId="0"/>
    <xf numFmtId="0" fontId="30" fillId="0" borderId="0"/>
    <xf numFmtId="170" fontId="30" fillId="0" borderId="0" applyFont="0" applyFill="0" applyBorder="0" applyAlignment="0" applyProtection="0"/>
    <xf numFmtId="171" fontId="30" fillId="0" borderId="0" applyFont="0" applyFill="0" applyBorder="0" applyAlignment="0" applyProtection="0"/>
    <xf numFmtId="172" fontId="30" fillId="0" borderId="0" applyFont="0" applyFill="0" applyBorder="0" applyAlignment="0" applyProtection="0"/>
    <xf numFmtId="173" fontId="30" fillId="0" borderId="0" applyFont="0" applyFill="0" applyBorder="0" applyAlignment="0" applyProtection="0"/>
  </cellStyleXfs>
  <cellXfs count="292">
    <xf numFmtId="0" fontId="0" fillId="0" borderId="0" xfId="0"/>
    <xf numFmtId="0" fontId="2" fillId="0" borderId="0" xfId="0" applyFont="1"/>
    <xf numFmtId="0" fontId="2" fillId="0" borderId="0" xfId="0" applyFont="1" applyAlignment="1">
      <alignment wrapText="1"/>
    </xf>
    <xf numFmtId="2" fontId="2" fillId="0" borderId="0" xfId="0" applyNumberFormat="1" applyFont="1" applyAlignment="1">
      <alignment wrapText="1"/>
    </xf>
    <xf numFmtId="0" fontId="2" fillId="0" borderId="0" xfId="0" applyFont="1" applyBorder="1" applyAlignment="1"/>
    <xf numFmtId="0" fontId="1" fillId="0" borderId="0" xfId="0" applyFont="1"/>
    <xf numFmtId="0" fontId="4" fillId="0" borderId="0" xfId="0" applyFont="1"/>
    <xf numFmtId="0" fontId="2" fillId="0" borderId="0" xfId="0" applyFont="1" applyAlignment="1"/>
    <xf numFmtId="0" fontId="1" fillId="0" borderId="0" xfId="0" applyFont="1" applyAlignment="1">
      <alignment wrapText="1"/>
    </xf>
    <xf numFmtId="0" fontId="2" fillId="0" borderId="1" xfId="0" applyFont="1" applyBorder="1" applyAlignment="1">
      <alignment vertical="center"/>
    </xf>
    <xf numFmtId="0" fontId="2" fillId="0" borderId="1" xfId="0" applyFont="1" applyBorder="1" applyAlignment="1">
      <alignment wrapText="1"/>
    </xf>
    <xf numFmtId="0" fontId="2" fillId="0" borderId="1" xfId="0" applyFont="1" applyBorder="1" applyAlignment="1">
      <alignment vertical="center" wrapText="1"/>
    </xf>
    <xf numFmtId="2" fontId="2" fillId="0" borderId="1" xfId="0" applyNumberFormat="1" applyFont="1" applyBorder="1" applyAlignment="1">
      <alignment vertical="center"/>
    </xf>
    <xf numFmtId="0" fontId="2" fillId="0" borderId="0" xfId="0" applyFont="1" applyFill="1" applyBorder="1"/>
    <xf numFmtId="0" fontId="2" fillId="0" borderId="0" xfId="0" applyFont="1" applyBorder="1"/>
    <xf numFmtId="0" fontId="1" fillId="3" borderId="1" xfId="0" applyFont="1" applyFill="1" applyBorder="1" applyAlignment="1">
      <alignment horizontal="center" vertical="center"/>
    </xf>
    <xf numFmtId="0" fontId="2" fillId="0" borderId="1" xfId="0" applyFont="1" applyBorder="1" applyAlignment="1">
      <alignment horizontal="center" vertical="center"/>
    </xf>
    <xf numFmtId="2" fontId="1" fillId="0" borderId="1" xfId="0" applyNumberFormat="1" applyFont="1" applyBorder="1" applyAlignment="1">
      <alignment vertical="center"/>
    </xf>
    <xf numFmtId="2" fontId="2" fillId="0" borderId="0" xfId="0" applyNumberFormat="1" applyFont="1" applyAlignment="1">
      <alignment vertical="center"/>
    </xf>
    <xf numFmtId="0" fontId="2" fillId="0" borderId="0" xfId="0" applyFont="1" applyAlignment="1">
      <alignment vertical="center"/>
    </xf>
    <xf numFmtId="0" fontId="2" fillId="0" borderId="2" xfId="0" applyFont="1" applyBorder="1" applyAlignment="1">
      <alignment vertical="center"/>
    </xf>
    <xf numFmtId="0" fontId="7" fillId="0" borderId="1" xfId="0" applyFont="1" applyFill="1" applyBorder="1" applyAlignment="1">
      <alignment horizontal="center" vertical="center"/>
    </xf>
    <xf numFmtId="2" fontId="7" fillId="0" borderId="1" xfId="0" applyNumberFormat="1" applyFont="1" applyFill="1" applyBorder="1" applyAlignment="1">
      <alignment vertical="center"/>
    </xf>
    <xf numFmtId="0" fontId="7" fillId="0" borderId="1" xfId="0" applyFont="1" applyFill="1" applyBorder="1" applyAlignment="1">
      <alignment vertical="center"/>
    </xf>
    <xf numFmtId="0" fontId="1" fillId="0" borderId="0" xfId="0" applyFont="1" applyAlignment="1">
      <alignment horizontal="center"/>
    </xf>
    <xf numFmtId="0" fontId="1" fillId="0" borderId="0" xfId="0" applyFont="1" applyBorder="1" applyAlignment="1"/>
    <xf numFmtId="0" fontId="2" fillId="0" borderId="1" xfId="0" applyFont="1" applyBorder="1" applyAlignment="1">
      <alignment vertical="top"/>
    </xf>
    <xf numFmtId="0" fontId="2" fillId="0" borderId="0" xfId="0" applyFont="1" applyAlignment="1">
      <alignment vertical="top"/>
    </xf>
    <xf numFmtId="0" fontId="2" fillId="0" borderId="0" xfId="0" applyFont="1" applyBorder="1" applyAlignment="1">
      <alignment vertical="top"/>
    </xf>
    <xf numFmtId="0" fontId="7" fillId="0" borderId="0" xfId="0" applyFont="1" applyFill="1" applyAlignment="1">
      <alignment vertical="center"/>
    </xf>
    <xf numFmtId="0" fontId="7" fillId="0" borderId="0" xfId="0" applyFont="1" applyFill="1"/>
    <xf numFmtId="2" fontId="7" fillId="0" borderId="0" xfId="0" applyNumberFormat="1" applyFont="1" applyFill="1" applyAlignment="1">
      <alignment vertical="center"/>
    </xf>
    <xf numFmtId="1" fontId="2" fillId="0" borderId="1" xfId="0" applyNumberFormat="1" applyFont="1" applyBorder="1" applyAlignment="1">
      <alignment vertical="center"/>
    </xf>
    <xf numFmtId="0" fontId="6" fillId="0" borderId="1" xfId="0" applyFont="1" applyBorder="1" applyAlignment="1">
      <alignment vertical="center"/>
    </xf>
    <xf numFmtId="164" fontId="2" fillId="0" borderId="1" xfId="0" applyNumberFormat="1" applyFont="1" applyBorder="1" applyAlignment="1">
      <alignment vertical="center"/>
    </xf>
    <xf numFmtId="0" fontId="2" fillId="0" borderId="1" xfId="0" applyFont="1" applyFill="1" applyBorder="1" applyAlignment="1">
      <alignment vertical="center"/>
    </xf>
    <xf numFmtId="2" fontId="2" fillId="0" borderId="1" xfId="0" applyNumberFormat="1" applyFont="1" applyFill="1" applyBorder="1" applyAlignment="1">
      <alignment vertical="center"/>
    </xf>
    <xf numFmtId="0" fontId="2" fillId="0" borderId="1"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6" xfId="0" applyFont="1" applyFill="1" applyBorder="1" applyAlignment="1">
      <alignment horizontal="center" vertical="center" wrapText="1"/>
    </xf>
    <xf numFmtId="0" fontId="11" fillId="0" borderId="0" xfId="0" applyFont="1"/>
    <xf numFmtId="0" fontId="12" fillId="0" borderId="0" xfId="0" applyFont="1" applyAlignment="1">
      <alignment horizontal="center"/>
    </xf>
    <xf numFmtId="0" fontId="13" fillId="0" borderId="5" xfId="0" applyFont="1" applyBorder="1" applyAlignment="1">
      <alignment horizontal="center"/>
    </xf>
    <xf numFmtId="0" fontId="14" fillId="0" borderId="0" xfId="0" applyFont="1" applyAlignment="1">
      <alignment vertical="center"/>
    </xf>
    <xf numFmtId="0" fontId="13" fillId="0" borderId="0" xfId="0" applyFont="1" applyBorder="1" applyAlignment="1">
      <alignment horizontal="center"/>
    </xf>
    <xf numFmtId="0" fontId="14" fillId="0" borderId="0" xfId="0" applyFont="1" applyBorder="1" applyAlignment="1">
      <alignment vertical="center"/>
    </xf>
    <xf numFmtId="0" fontId="7" fillId="0" borderId="1" xfId="0" applyFont="1" applyFill="1" applyBorder="1" applyAlignment="1">
      <alignment horizontal="left" vertical="center" wrapText="1"/>
    </xf>
    <xf numFmtId="3" fontId="7" fillId="0" borderId="1" xfId="0" applyNumberFormat="1" applyFont="1" applyFill="1" applyBorder="1" applyAlignment="1">
      <alignment horizontal="center" vertical="center" wrapText="1"/>
    </xf>
    <xf numFmtId="165" fontId="7" fillId="0" borderId="1" xfId="1" quotePrefix="1" applyNumberFormat="1" applyFont="1" applyFill="1" applyBorder="1" applyAlignment="1">
      <alignment horizontal="right" vertical="center" wrapText="1"/>
    </xf>
    <xf numFmtId="4" fontId="14" fillId="0" borderId="0" xfId="0" applyNumberFormat="1" applyFont="1" applyBorder="1" applyAlignment="1">
      <alignment vertical="center"/>
    </xf>
    <xf numFmtId="0" fontId="7" fillId="0" borderId="1" xfId="0" applyFont="1" applyFill="1" applyBorder="1" applyAlignment="1">
      <alignment horizontal="justify" vertical="center"/>
    </xf>
    <xf numFmtId="3" fontId="2" fillId="0" borderId="1" xfId="0" applyNumberFormat="1" applyFont="1" applyBorder="1" applyAlignment="1">
      <alignment vertical="center"/>
    </xf>
    <xf numFmtId="3" fontId="1" fillId="0" borderId="1" xfId="0" applyNumberFormat="1" applyFont="1" applyBorder="1" applyAlignment="1">
      <alignment vertical="center"/>
    </xf>
    <xf numFmtId="0" fontId="16" fillId="0" borderId="0" xfId="3" applyFont="1" applyFill="1"/>
    <xf numFmtId="0" fontId="15" fillId="0" borderId="0" xfId="3" applyFont="1" applyFill="1" applyAlignment="1">
      <alignment horizontal="center" vertical="center"/>
    </xf>
    <xf numFmtId="165" fontId="15" fillId="0" borderId="0" xfId="4" applyNumberFormat="1" applyFont="1" applyFill="1" applyAlignment="1">
      <alignment horizontal="center" vertical="center"/>
    </xf>
    <xf numFmtId="0" fontId="15" fillId="0" borderId="5" xfId="3" applyFont="1" applyFill="1" applyBorder="1" applyAlignment="1">
      <alignment vertical="center"/>
    </xf>
    <xf numFmtId="0" fontId="15" fillId="0" borderId="5" xfId="3" applyFont="1" applyFill="1" applyBorder="1" applyAlignment="1">
      <alignment horizontal="left" vertical="center"/>
    </xf>
    <xf numFmtId="0" fontId="10" fillId="0" borderId="10" xfId="3" applyFont="1" applyFill="1" applyBorder="1" applyAlignment="1">
      <alignment vertical="center"/>
    </xf>
    <xf numFmtId="0" fontId="10" fillId="0" borderId="11" xfId="3" applyFont="1" applyFill="1" applyBorder="1" applyAlignment="1">
      <alignment vertical="center"/>
    </xf>
    <xf numFmtId="0" fontId="5" fillId="0" borderId="11" xfId="3" applyFont="1" applyFill="1" applyBorder="1" applyAlignment="1">
      <alignment horizontal="center" vertical="center" wrapText="1"/>
    </xf>
    <xf numFmtId="0" fontId="5" fillId="0" borderId="12" xfId="3" applyFont="1" applyFill="1" applyBorder="1" applyAlignment="1">
      <alignment horizontal="center" vertical="center" wrapText="1"/>
    </xf>
    <xf numFmtId="0" fontId="7" fillId="0" borderId="13" xfId="3" applyFont="1" applyFill="1" applyBorder="1" applyAlignment="1">
      <alignment horizontal="center" vertical="center" wrapText="1"/>
    </xf>
    <xf numFmtId="0" fontId="7" fillId="0" borderId="13" xfId="3" applyFont="1" applyFill="1" applyBorder="1" applyAlignment="1">
      <alignment horizontal="left" vertical="center" wrapText="1"/>
    </xf>
    <xf numFmtId="3" fontId="7" fillId="0" borderId="13" xfId="3" applyNumberFormat="1" applyFont="1" applyFill="1" applyBorder="1" applyAlignment="1">
      <alignment horizontal="right" vertical="center" wrapText="1"/>
    </xf>
    <xf numFmtId="0" fontId="10" fillId="0" borderId="10" xfId="3" applyFont="1" applyFill="1" applyBorder="1" applyAlignment="1">
      <alignment vertical="center" wrapText="1"/>
    </xf>
    <xf numFmtId="0" fontId="10" fillId="0" borderId="12" xfId="3" applyFont="1" applyFill="1" applyBorder="1" applyAlignment="1">
      <alignment horizontal="right" vertical="center"/>
    </xf>
    <xf numFmtId="3" fontId="10" fillId="0" borderId="13" xfId="3" applyNumberFormat="1" applyFont="1" applyFill="1" applyBorder="1" applyAlignment="1">
      <alignment horizontal="right" vertical="center" wrapText="1"/>
    </xf>
    <xf numFmtId="0" fontId="16" fillId="0" borderId="0" xfId="3" applyFont="1" applyFill="1" applyBorder="1" applyAlignment="1">
      <alignment horizontal="center" vertical="justify" wrapText="1"/>
    </xf>
    <xf numFmtId="0" fontId="10" fillId="0" borderId="5" xfId="3" applyFont="1" applyFill="1" applyBorder="1" applyAlignment="1">
      <alignment vertical="center"/>
    </xf>
    <xf numFmtId="0" fontId="5" fillId="0" borderId="5" xfId="3" applyFont="1" applyFill="1" applyBorder="1" applyAlignment="1">
      <alignment horizontal="center" vertical="center" wrapText="1"/>
    </xf>
    <xf numFmtId="3" fontId="7" fillId="0" borderId="13" xfId="3" applyNumberFormat="1" applyFont="1" applyFill="1" applyBorder="1" applyAlignment="1">
      <alignment horizontal="right" vertical="justify" wrapText="1"/>
    </xf>
    <xf numFmtId="2" fontId="7" fillId="0" borderId="13" xfId="3" applyNumberFormat="1" applyFont="1" applyFill="1" applyBorder="1" applyAlignment="1">
      <alignment horizontal="left" vertical="justify" wrapText="1"/>
    </xf>
    <xf numFmtId="3" fontId="7" fillId="0" borderId="13" xfId="4" applyNumberFormat="1" applyFont="1" applyFill="1" applyBorder="1" applyAlignment="1">
      <alignment vertical="center"/>
    </xf>
    <xf numFmtId="0" fontId="16" fillId="0" borderId="0" xfId="3" applyFont="1" applyFill="1" applyBorder="1" applyAlignment="1">
      <alignment horizontal="right" vertical="center" wrapText="1"/>
    </xf>
    <xf numFmtId="0" fontId="16" fillId="0" borderId="0" xfId="3" applyFont="1" applyFill="1" applyBorder="1" applyAlignment="1">
      <alignment horizontal="left" vertical="justify" wrapText="1"/>
    </xf>
    <xf numFmtId="0" fontId="5" fillId="3" borderId="10" xfId="3" applyFont="1" applyFill="1" applyBorder="1" applyAlignment="1">
      <alignment horizontal="center" vertical="center" wrapText="1"/>
    </xf>
    <xf numFmtId="0" fontId="10" fillId="3" borderId="13" xfId="3" applyFont="1" applyFill="1" applyBorder="1" applyAlignment="1">
      <alignment horizontal="center" vertical="center" wrapText="1"/>
    </xf>
    <xf numFmtId="0" fontId="10" fillId="0" borderId="13" xfId="3" applyFont="1" applyFill="1" applyBorder="1" applyAlignment="1">
      <alignment vertical="center" wrapText="1"/>
    </xf>
    <xf numFmtId="0" fontId="7" fillId="0" borderId="1" xfId="3" applyFont="1" applyFill="1" applyBorder="1" applyAlignment="1">
      <alignment horizontal="left" vertical="center" wrapText="1"/>
    </xf>
    <xf numFmtId="3" fontId="16" fillId="0" borderId="0" xfId="3" applyNumberFormat="1" applyFont="1" applyFill="1" applyAlignment="1">
      <alignment horizontal="center" vertical="center"/>
    </xf>
    <xf numFmtId="0" fontId="16" fillId="0" borderId="0" xfId="3" applyFont="1" applyFill="1" applyAlignment="1">
      <alignment vertical="center" wrapText="1"/>
    </xf>
    <xf numFmtId="0" fontId="16" fillId="0" borderId="5" xfId="3" applyFont="1" applyFill="1" applyBorder="1"/>
    <xf numFmtId="0" fontId="16" fillId="0" borderId="13" xfId="3" applyFont="1" applyFill="1" applyBorder="1" applyAlignment="1">
      <alignment vertical="center"/>
    </xf>
    <xf numFmtId="0" fontId="16" fillId="0" borderId="1" xfId="3" applyFont="1" applyFill="1" applyBorder="1" applyAlignment="1">
      <alignment vertical="center"/>
    </xf>
    <xf numFmtId="0" fontId="10" fillId="0" borderId="11" xfId="3" applyFont="1" applyFill="1" applyBorder="1" applyAlignment="1"/>
    <xf numFmtId="0" fontId="16" fillId="0" borderId="14" xfId="3" applyFont="1" applyFill="1" applyBorder="1"/>
    <xf numFmtId="2" fontId="2" fillId="0" borderId="13" xfId="0" applyNumberFormat="1" applyFont="1" applyBorder="1" applyAlignment="1">
      <alignment vertical="center"/>
    </xf>
    <xf numFmtId="0" fontId="2" fillId="0" borderId="13" xfId="0" applyFont="1" applyBorder="1" applyAlignment="1">
      <alignment vertical="center"/>
    </xf>
    <xf numFmtId="1" fontId="2" fillId="0" borderId="13" xfId="0" applyNumberFormat="1" applyFont="1" applyBorder="1" applyAlignment="1">
      <alignment vertical="center"/>
    </xf>
    <xf numFmtId="0" fontId="7" fillId="0" borderId="13" xfId="0" applyFont="1" applyFill="1" applyBorder="1" applyAlignment="1">
      <alignment vertical="center"/>
    </xf>
    <xf numFmtId="2" fontId="7" fillId="0" borderId="13" xfId="0" applyNumberFormat="1" applyFont="1" applyFill="1" applyBorder="1" applyAlignment="1">
      <alignment vertical="center"/>
    </xf>
    <xf numFmtId="0" fontId="2" fillId="0" borderId="0" xfId="0" applyFont="1" applyAlignment="1">
      <alignment horizontal="center"/>
    </xf>
    <xf numFmtId="2" fontId="7" fillId="0" borderId="1" xfId="0" applyNumberFormat="1" applyFont="1" applyBorder="1" applyAlignment="1">
      <alignment vertical="center"/>
    </xf>
    <xf numFmtId="0" fontId="7" fillId="0" borderId="1" xfId="0" applyFont="1" applyBorder="1" applyAlignment="1">
      <alignment vertical="center"/>
    </xf>
    <xf numFmtId="0" fontId="2" fillId="0" borderId="1" xfId="0" applyFont="1" applyBorder="1" applyAlignment="1">
      <alignment horizontal="center" vertical="center" wrapText="1"/>
    </xf>
    <xf numFmtId="0" fontId="7" fillId="0" borderId="13" xfId="0" applyFont="1" applyFill="1" applyBorder="1" applyAlignment="1">
      <alignment horizontal="center" vertical="center"/>
    </xf>
    <xf numFmtId="0" fontId="2" fillId="0" borderId="13" xfId="0" applyFont="1" applyBorder="1" applyAlignment="1">
      <alignment vertical="center" wrapText="1"/>
    </xf>
    <xf numFmtId="0" fontId="2" fillId="0" borderId="1" xfId="0" applyFont="1" applyBorder="1" applyAlignment="1">
      <alignment horizontal="center" vertical="center"/>
    </xf>
    <xf numFmtId="0" fontId="2" fillId="0" borderId="13" xfId="0" applyFont="1" applyBorder="1" applyAlignment="1">
      <alignment horizontal="center" vertical="center"/>
    </xf>
    <xf numFmtId="0" fontId="1" fillId="3" borderId="13" xfId="0" applyFont="1" applyFill="1" applyBorder="1" applyAlignment="1">
      <alignment horizontal="center" vertical="center"/>
    </xf>
    <xf numFmtId="0" fontId="1" fillId="3" borderId="1"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horizontal="center" vertical="center"/>
    </xf>
    <xf numFmtId="3" fontId="7" fillId="0" borderId="1" xfId="0" applyNumberFormat="1" applyFont="1" applyBorder="1" applyAlignment="1">
      <alignment vertical="center"/>
    </xf>
    <xf numFmtId="0" fontId="16" fillId="0" borderId="7" xfId="25" applyFont="1" applyFill="1" applyBorder="1" applyAlignment="1">
      <alignment horizontal="center" vertical="center" wrapText="1"/>
    </xf>
    <xf numFmtId="3" fontId="7" fillId="0" borderId="1" xfId="3" applyNumberFormat="1" applyFont="1" applyFill="1" applyBorder="1" applyAlignment="1">
      <alignment horizontal="center" vertical="center" wrapText="1"/>
    </xf>
    <xf numFmtId="0" fontId="7" fillId="0" borderId="1" xfId="3" applyNumberFormat="1" applyFont="1" applyFill="1" applyBorder="1" applyAlignment="1">
      <alignment horizontal="right" vertical="center" wrapText="1"/>
    </xf>
    <xf numFmtId="2" fontId="2" fillId="0" borderId="1" xfId="0" applyNumberFormat="1" applyFont="1" applyBorder="1" applyAlignment="1">
      <alignment horizontal="center" vertical="center"/>
    </xf>
    <xf numFmtId="0" fontId="4" fillId="0" borderId="0" xfId="0" applyFont="1" applyAlignment="1">
      <alignment horizontal="center"/>
    </xf>
    <xf numFmtId="0" fontId="33" fillId="0" borderId="5" xfId="0" applyFont="1" applyBorder="1" applyAlignment="1"/>
    <xf numFmtId="43" fontId="2" fillId="0" borderId="0" xfId="0" applyNumberFormat="1" applyFont="1"/>
    <xf numFmtId="0" fontId="1" fillId="3" borderId="13" xfId="0" applyFont="1" applyFill="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center" vertical="center"/>
    </xf>
    <xf numFmtId="0" fontId="7" fillId="0" borderId="0" xfId="0" applyFont="1" applyFill="1" applyAlignment="1">
      <alignment horizontal="center" vertical="center"/>
    </xf>
    <xf numFmtId="0" fontId="13" fillId="0" borderId="0" xfId="0" applyFont="1" applyBorder="1" applyAlignment="1">
      <alignment horizontal="center"/>
    </xf>
    <xf numFmtId="0" fontId="12" fillId="0" borderId="0" xfId="0" applyFont="1" applyAlignment="1">
      <alignment horizontal="center"/>
    </xf>
    <xf numFmtId="0" fontId="5" fillId="0" borderId="3" xfId="3" applyFont="1" applyFill="1" applyBorder="1" applyAlignment="1">
      <alignment horizontal="center" vertical="center" wrapText="1"/>
    </xf>
    <xf numFmtId="0" fontId="10" fillId="0" borderId="4" xfId="3" applyFont="1" applyFill="1" applyBorder="1" applyAlignment="1">
      <alignment horizontal="right" vertical="center"/>
    </xf>
    <xf numFmtId="2" fontId="7" fillId="0" borderId="1" xfId="3" applyNumberFormat="1" applyFont="1" applyFill="1" applyBorder="1" applyAlignment="1">
      <alignment horizontal="left" vertical="justify" wrapText="1"/>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7" fillId="0" borderId="0" xfId="0" applyFont="1" applyFill="1" applyBorder="1" applyAlignment="1">
      <alignment vertical="center"/>
    </xf>
    <xf numFmtId="0" fontId="7" fillId="0" borderId="13" xfId="3" applyFont="1" applyFill="1" applyBorder="1" applyAlignment="1">
      <alignment horizontal="center" vertical="center"/>
    </xf>
    <xf numFmtId="0" fontId="2" fillId="0" borderId="6" xfId="0" applyFont="1" applyFill="1" applyBorder="1" applyAlignment="1">
      <alignment horizontal="justify" wrapText="1"/>
    </xf>
    <xf numFmtId="0" fontId="2" fillId="0" borderId="1" xfId="0" applyFont="1" applyBorder="1" applyAlignment="1">
      <alignment horizontal="justify" wrapText="1"/>
    </xf>
    <xf numFmtId="0" fontId="7" fillId="0" borderId="1" xfId="3" applyFont="1" applyFill="1" applyBorder="1" applyAlignment="1">
      <alignment horizontal="justify" vertical="top" wrapText="1"/>
    </xf>
    <xf numFmtId="0" fontId="7" fillId="0" borderId="1" xfId="0" applyFont="1" applyFill="1" applyBorder="1" applyAlignment="1">
      <alignment horizontal="justify" wrapText="1"/>
    </xf>
    <xf numFmtId="0" fontId="7" fillId="0" borderId="1" xfId="0" applyFont="1" applyBorder="1" applyAlignment="1">
      <alignment horizontal="justify" vertical="top" wrapText="1"/>
    </xf>
    <xf numFmtId="0" fontId="2" fillId="0" borderId="1" xfId="0" applyFont="1" applyFill="1" applyBorder="1" applyAlignment="1">
      <alignment horizontal="justify" vertical="center" wrapText="1"/>
    </xf>
    <xf numFmtId="0" fontId="2" fillId="0" borderId="1" xfId="0" applyFont="1" applyBorder="1" applyAlignment="1">
      <alignment horizontal="justify" vertical="center" wrapText="1"/>
    </xf>
    <xf numFmtId="0" fontId="7" fillId="0" borderId="1" xfId="0" applyFont="1" applyFill="1" applyBorder="1" applyAlignment="1">
      <alignment horizontal="justify" vertical="center" wrapText="1"/>
    </xf>
    <xf numFmtId="0" fontId="7" fillId="0" borderId="9" xfId="2" applyFont="1" applyFill="1" applyBorder="1" applyAlignment="1">
      <alignment horizontal="justify" vertical="center" wrapText="1"/>
    </xf>
    <xf numFmtId="0" fontId="2" fillId="0" borderId="6" xfId="0" applyFont="1" applyFill="1" applyBorder="1" applyAlignment="1">
      <alignment horizontal="justify" vertical="center" wrapText="1"/>
    </xf>
    <xf numFmtId="0" fontId="7" fillId="0" borderId="13" xfId="0" applyFont="1" applyFill="1" applyBorder="1" applyAlignment="1">
      <alignment horizontal="justify" wrapText="1"/>
    </xf>
    <xf numFmtId="0" fontId="7" fillId="0" borderId="13" xfId="0" applyFont="1" applyFill="1" applyBorder="1" applyAlignment="1">
      <alignment horizontal="justify" vertical="center" wrapText="1"/>
    </xf>
    <xf numFmtId="0" fontId="2" fillId="0" borderId="13" xfId="0" applyFont="1" applyBorder="1" applyAlignment="1">
      <alignment horizontal="justify" vertical="center" wrapText="1"/>
    </xf>
    <xf numFmtId="0" fontId="1" fillId="0" borderId="0" xfId="0" applyFont="1" applyFill="1" applyBorder="1" applyAlignment="1"/>
    <xf numFmtId="0" fontId="2" fillId="0" borderId="0" xfId="0" applyFont="1" applyFill="1"/>
    <xf numFmtId="0" fontId="8" fillId="0" borderId="8" xfId="0" applyFont="1" applyBorder="1" applyAlignment="1">
      <alignment horizontal="justify" vertical="center" wrapText="1"/>
    </xf>
    <xf numFmtId="0" fontId="2" fillId="0" borderId="1" xfId="0" applyFont="1" applyFill="1" applyBorder="1" applyAlignment="1">
      <alignment horizontal="justify" vertical="top" wrapText="1"/>
    </xf>
    <xf numFmtId="0" fontId="2" fillId="0" borderId="13" xfId="0" applyFont="1" applyFill="1" applyBorder="1" applyAlignment="1">
      <alignment horizontal="justify" vertical="center" wrapText="1"/>
    </xf>
    <xf numFmtId="0" fontId="2" fillId="0" borderId="13" xfId="0" applyFont="1" applyBorder="1" applyAlignment="1">
      <alignment horizontal="justify" wrapText="1"/>
    </xf>
    <xf numFmtId="0" fontId="7" fillId="0" borderId="13" xfId="2" applyFont="1" applyFill="1" applyBorder="1" applyAlignment="1">
      <alignment horizontal="justify" vertical="center" wrapText="1"/>
    </xf>
    <xf numFmtId="0" fontId="2" fillId="0" borderId="13" xfId="0" applyFont="1" applyFill="1" applyBorder="1" applyAlignment="1">
      <alignment horizontal="justify" wrapText="1"/>
    </xf>
    <xf numFmtId="0" fontId="8" fillId="0" borderId="13" xfId="0" applyFont="1" applyBorder="1" applyAlignment="1">
      <alignment horizontal="justify" wrapText="1"/>
    </xf>
    <xf numFmtId="0" fontId="7" fillId="0" borderId="13" xfId="0" applyFont="1" applyBorder="1" applyAlignment="1">
      <alignment horizontal="justify" vertical="top" wrapText="1"/>
    </xf>
    <xf numFmtId="0" fontId="7" fillId="0" borderId="13" xfId="0" applyFont="1" applyBorder="1" applyAlignment="1">
      <alignment horizontal="justify" vertical="center" wrapText="1"/>
    </xf>
    <xf numFmtId="0" fontId="2" fillId="0" borderId="0" xfId="0" applyFont="1" applyBorder="1" applyAlignment="1">
      <alignment horizontal="justify" wrapText="1"/>
    </xf>
    <xf numFmtId="0" fontId="2" fillId="0" borderId="0" xfId="0" applyFont="1" applyAlignment="1">
      <alignment horizontal="justify" wrapText="1"/>
    </xf>
    <xf numFmtId="0" fontId="2" fillId="0" borderId="13" xfId="0" applyFont="1" applyFill="1" applyBorder="1" applyAlignment="1">
      <alignment horizontal="center" vertical="center"/>
    </xf>
    <xf numFmtId="0" fontId="7" fillId="0" borderId="13" xfId="0" applyFont="1" applyBorder="1" applyAlignment="1">
      <alignment vertical="center"/>
    </xf>
    <xf numFmtId="0" fontId="7" fillId="0" borderId="13" xfId="3" applyFont="1" applyFill="1" applyBorder="1" applyAlignment="1">
      <alignment horizontal="justify" vertical="center" wrapText="1"/>
    </xf>
    <xf numFmtId="0" fontId="2" fillId="0" borderId="0" xfId="0" applyFont="1" applyAlignment="1">
      <alignment horizontal="justify"/>
    </xf>
    <xf numFmtId="0" fontId="7" fillId="0" borderId="0" xfId="0" applyFont="1"/>
    <xf numFmtId="0" fontId="2" fillId="0" borderId="0" xfId="0" applyFont="1" applyFill="1" applyAlignment="1">
      <alignment vertical="center"/>
    </xf>
    <xf numFmtId="0" fontId="2" fillId="0" borderId="13" xfId="0" applyFont="1" applyFill="1" applyBorder="1" applyAlignment="1">
      <alignment horizontal="right" vertical="center" wrapText="1"/>
    </xf>
    <xf numFmtId="1" fontId="7" fillId="0" borderId="1" xfId="0" applyNumberFormat="1" applyFont="1" applyFill="1" applyBorder="1" applyAlignment="1">
      <alignment vertical="center"/>
    </xf>
    <xf numFmtId="0" fontId="7" fillId="0" borderId="1" xfId="0" applyFont="1" applyBorder="1" applyAlignment="1">
      <alignment horizontal="justify" vertical="center" wrapText="1"/>
    </xf>
    <xf numFmtId="0" fontId="2" fillId="0" borderId="1" xfId="0" applyFont="1" applyBorder="1" applyAlignment="1">
      <alignment horizontal="justify" vertical="center"/>
    </xf>
    <xf numFmtId="0" fontId="2" fillId="0" borderId="7" xfId="0" applyFont="1" applyFill="1" applyBorder="1" applyAlignment="1">
      <alignment horizontal="right" vertical="center"/>
    </xf>
    <xf numFmtId="0" fontId="7" fillId="0" borderId="0" xfId="0" applyFont="1" applyFill="1" applyAlignment="1">
      <alignment horizontal="justify" wrapText="1"/>
    </xf>
    <xf numFmtId="0" fontId="7" fillId="0" borderId="6" xfId="0" applyFont="1" applyFill="1" applyBorder="1" applyAlignment="1">
      <alignment horizontal="justify" vertical="center" wrapText="1"/>
    </xf>
    <xf numFmtId="0" fontId="7" fillId="0" borderId="8" xfId="0" applyFont="1" applyFill="1" applyBorder="1" applyAlignment="1">
      <alignment horizontal="justify" vertical="center" wrapText="1"/>
    </xf>
    <xf numFmtId="0" fontId="7" fillId="0" borderId="1" xfId="3" applyFont="1" applyFill="1" applyBorder="1" applyAlignment="1">
      <alignment horizontal="justify" vertical="center" wrapText="1"/>
    </xf>
    <xf numFmtId="0" fontId="7" fillId="0" borderId="0" xfId="0" applyFont="1" applyFill="1" applyAlignment="1">
      <alignment horizontal="justify"/>
    </xf>
    <xf numFmtId="0" fontId="2" fillId="0" borderId="13" xfId="0" applyFont="1" applyFill="1" applyBorder="1" applyAlignment="1">
      <alignment horizontal="center" vertical="center" wrapText="1"/>
    </xf>
    <xf numFmtId="0" fontId="10" fillId="0" borderId="0" xfId="0" applyFont="1"/>
    <xf numFmtId="0" fontId="2" fillId="2" borderId="1" xfId="0" applyFont="1" applyFill="1" applyBorder="1" applyAlignment="1">
      <alignment horizontal="justify" vertical="center" wrapText="1"/>
    </xf>
    <xf numFmtId="0" fontId="7" fillId="0" borderId="1" xfId="0" applyFont="1" applyBorder="1" applyAlignment="1">
      <alignment horizontal="justify" wrapText="1"/>
    </xf>
    <xf numFmtId="0" fontId="2" fillId="0" borderId="1" xfId="0" applyFont="1" applyFill="1" applyBorder="1" applyAlignment="1">
      <alignment horizontal="justify" wrapText="1"/>
    </xf>
    <xf numFmtId="0" fontId="8" fillId="0" borderId="1" xfId="0" applyFont="1" applyBorder="1" applyAlignment="1">
      <alignment horizontal="justify" vertical="center" wrapText="1"/>
    </xf>
    <xf numFmtId="0" fontId="2" fillId="0" borderId="0" xfId="0" applyFont="1" applyBorder="1" applyAlignment="1">
      <alignment vertical="center"/>
    </xf>
    <xf numFmtId="0" fontId="2" fillId="0" borderId="1" xfId="0" applyFont="1" applyFill="1" applyBorder="1" applyAlignment="1">
      <alignment horizontal="justify" vertical="center"/>
    </xf>
    <xf numFmtId="0" fontId="7" fillId="0" borderId="13" xfId="0" applyFont="1" applyFill="1" applyBorder="1" applyAlignment="1">
      <alignment horizontal="justify" vertical="center"/>
    </xf>
    <xf numFmtId="2" fontId="7" fillId="0" borderId="1" xfId="0" applyNumberFormat="1" applyFont="1" applyBorder="1" applyAlignment="1">
      <alignment horizontal="justify" vertical="center" wrapText="1"/>
    </xf>
    <xf numFmtId="0" fontId="10" fillId="0" borderId="1" xfId="3" applyFont="1" applyFill="1" applyBorder="1" applyAlignment="1">
      <alignment horizontal="justify" vertical="center"/>
    </xf>
    <xf numFmtId="0" fontId="7" fillId="0" borderId="13" xfId="0" applyFont="1" applyBorder="1" applyAlignment="1">
      <alignment horizontal="justify" vertical="center"/>
    </xf>
    <xf numFmtId="2" fontId="7" fillId="0" borderId="13" xfId="0" applyNumberFormat="1" applyFont="1" applyBorder="1" applyAlignment="1">
      <alignment vertical="center"/>
    </xf>
    <xf numFmtId="2" fontId="2" fillId="0" borderId="0" xfId="0" applyNumberFormat="1" applyFont="1" applyBorder="1" applyAlignment="1">
      <alignment vertical="center"/>
    </xf>
    <xf numFmtId="4" fontId="2" fillId="0" borderId="1" xfId="0" applyNumberFormat="1" applyFont="1" applyBorder="1" applyAlignment="1" applyProtection="1">
      <alignment vertical="center"/>
      <protection locked="0"/>
    </xf>
    <xf numFmtId="0" fontId="2" fillId="0" borderId="1" xfId="0" applyFont="1" applyBorder="1" applyAlignment="1" applyProtection="1">
      <alignment vertical="center"/>
      <protection locked="0"/>
    </xf>
    <xf numFmtId="43" fontId="10" fillId="0" borderId="1" xfId="4" applyNumberFormat="1" applyFont="1" applyFill="1" applyBorder="1" applyAlignment="1" applyProtection="1">
      <alignment horizontal="right" vertical="center" wrapText="1"/>
      <protection locked="0"/>
    </xf>
    <xf numFmtId="43" fontId="7" fillId="0" borderId="1" xfId="4" applyNumberFormat="1" applyFont="1" applyFill="1" applyBorder="1" applyAlignment="1" applyProtection="1">
      <alignment horizontal="right" vertical="center" wrapText="1"/>
      <protection locked="0"/>
    </xf>
    <xf numFmtId="165" fontId="7" fillId="0" borderId="1" xfId="4" applyNumberFormat="1" applyFont="1" applyFill="1" applyBorder="1" applyAlignment="1" applyProtection="1">
      <alignment horizontal="right" vertical="center" wrapText="1"/>
      <protection locked="0"/>
    </xf>
    <xf numFmtId="4" fontId="1" fillId="0" borderId="1" xfId="0" applyNumberFormat="1" applyFont="1" applyBorder="1" applyAlignment="1" applyProtection="1">
      <alignment horizontal="right" vertical="center"/>
      <protection locked="0"/>
    </xf>
    <xf numFmtId="1" fontId="2" fillId="0" borderId="1" xfId="0" applyNumberFormat="1" applyFont="1" applyBorder="1" applyAlignment="1" applyProtection="1">
      <alignment vertical="center"/>
      <protection locked="0"/>
    </xf>
    <xf numFmtId="2" fontId="2" fillId="0" borderId="1" xfId="0" applyNumberFormat="1" applyFont="1" applyBorder="1" applyAlignment="1" applyProtection="1">
      <alignment vertical="center"/>
      <protection locked="0"/>
    </xf>
    <xf numFmtId="3" fontId="7" fillId="0" borderId="1" xfId="0" applyNumberFormat="1" applyFont="1" applyFill="1" applyBorder="1" applyAlignment="1" applyProtection="1">
      <alignment horizontal="right" vertical="center" wrapText="1"/>
      <protection locked="0"/>
    </xf>
    <xf numFmtId="2" fontId="1" fillId="0" borderId="4" xfId="0" applyNumberFormat="1" applyFont="1" applyBorder="1" applyAlignment="1" applyProtection="1">
      <alignment horizontal="center" vertical="center"/>
      <protection locked="0"/>
    </xf>
    <xf numFmtId="1" fontId="1" fillId="0" borderId="1" xfId="0" applyNumberFormat="1" applyFont="1" applyBorder="1" applyAlignment="1" applyProtection="1">
      <alignment vertical="center"/>
      <protection locked="0"/>
    </xf>
    <xf numFmtId="0" fontId="2" fillId="0" borderId="13" xfId="0" applyFont="1" applyBorder="1" applyAlignment="1" applyProtection="1">
      <alignment vertical="center"/>
      <protection locked="0"/>
    </xf>
    <xf numFmtId="2" fontId="2" fillId="0" borderId="13" xfId="0" applyNumberFormat="1" applyFont="1" applyBorder="1" applyAlignment="1" applyProtection="1">
      <alignment vertical="center"/>
      <protection locked="0"/>
    </xf>
    <xf numFmtId="2" fontId="7" fillId="0" borderId="1" xfId="0" applyNumberFormat="1" applyFont="1" applyBorder="1" applyAlignment="1" applyProtection="1">
      <alignment vertical="center"/>
      <protection locked="0"/>
    </xf>
    <xf numFmtId="2" fontId="6" fillId="0" borderId="1" xfId="0" applyNumberFormat="1" applyFont="1" applyBorder="1" applyAlignment="1" applyProtection="1">
      <alignment vertical="center"/>
      <protection locked="0"/>
    </xf>
    <xf numFmtId="2" fontId="1" fillId="0" borderId="1" xfId="0" applyNumberFormat="1" applyFont="1" applyBorder="1" applyAlignment="1" applyProtection="1">
      <alignment vertical="center"/>
      <protection locked="0"/>
    </xf>
    <xf numFmtId="0" fontId="1" fillId="0" borderId="13"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2" fillId="0" borderId="1" xfId="0" applyFont="1" applyBorder="1" applyAlignment="1" applyProtection="1">
      <alignment vertical="top"/>
      <protection locked="0"/>
    </xf>
    <xf numFmtId="2" fontId="2" fillId="0" borderId="1" xfId="0" applyNumberFormat="1" applyFont="1" applyBorder="1" applyAlignment="1" applyProtection="1">
      <alignment vertical="top"/>
      <protection locked="0"/>
    </xf>
    <xf numFmtId="0" fontId="2" fillId="0" borderId="13" xfId="0" applyFont="1" applyBorder="1" applyAlignment="1" applyProtection="1">
      <alignment vertical="top"/>
      <protection locked="0"/>
    </xf>
    <xf numFmtId="2" fontId="2" fillId="0" borderId="13" xfId="0" applyNumberFormat="1" applyFont="1" applyBorder="1" applyAlignment="1" applyProtection="1">
      <alignment vertical="top"/>
      <protection locked="0"/>
    </xf>
    <xf numFmtId="0" fontId="7" fillId="0" borderId="1" xfId="0" applyFont="1" applyBorder="1" applyAlignment="1" applyProtection="1">
      <alignment vertical="center"/>
      <protection locked="0"/>
    </xf>
    <xf numFmtId="0" fontId="7" fillId="0" borderId="13" xfId="0" applyFont="1" applyFill="1" applyBorder="1" applyAlignment="1" applyProtection="1">
      <alignment vertical="center"/>
      <protection locked="0"/>
    </xf>
    <xf numFmtId="2" fontId="7" fillId="0" borderId="13" xfId="0" applyNumberFormat="1" applyFont="1" applyFill="1" applyBorder="1" applyAlignment="1" applyProtection="1">
      <alignment vertical="center"/>
      <protection locked="0"/>
    </xf>
    <xf numFmtId="0" fontId="7" fillId="0" borderId="13" xfId="0" applyFont="1" applyFill="1" applyBorder="1" applyAlignment="1" applyProtection="1">
      <alignment wrapText="1"/>
      <protection locked="0"/>
    </xf>
    <xf numFmtId="2" fontId="1" fillId="0" borderId="13" xfId="0" applyNumberFormat="1" applyFont="1" applyBorder="1" applyAlignment="1" applyProtection="1">
      <alignment vertical="center"/>
      <protection locked="0"/>
    </xf>
    <xf numFmtId="0" fontId="2" fillId="0" borderId="13" xfId="0" applyFont="1" applyFill="1" applyBorder="1" applyAlignment="1" applyProtection="1">
      <alignment horizontal="center" vertical="center"/>
      <protection locked="0"/>
    </xf>
    <xf numFmtId="0" fontId="7" fillId="0" borderId="1" xfId="0" applyFont="1" applyFill="1" applyBorder="1" applyAlignment="1" applyProtection="1">
      <alignment vertical="center"/>
      <protection locked="0"/>
    </xf>
    <xf numFmtId="2" fontId="7" fillId="0" borderId="1" xfId="0" applyNumberFormat="1" applyFont="1" applyFill="1" applyBorder="1" applyAlignment="1" applyProtection="1">
      <alignment vertical="center"/>
      <protection locked="0"/>
    </xf>
    <xf numFmtId="0" fontId="10" fillId="0" borderId="1" xfId="0" applyFont="1" applyFill="1" applyBorder="1" applyAlignment="1" applyProtection="1">
      <alignment vertical="center"/>
      <protection locked="0"/>
    </xf>
    <xf numFmtId="0" fontId="2" fillId="0" borderId="1" xfId="0" applyFont="1" applyBorder="1" applyProtection="1">
      <protection locked="0"/>
    </xf>
    <xf numFmtId="0" fontId="2" fillId="0" borderId="13" xfId="0" applyFont="1" applyBorder="1" applyProtection="1">
      <protection locked="0"/>
    </xf>
    <xf numFmtId="2" fontId="2" fillId="0" borderId="1" xfId="0" applyNumberFormat="1" applyFont="1" applyBorder="1" applyProtection="1">
      <protection locked="0"/>
    </xf>
    <xf numFmtId="0" fontId="2" fillId="0" borderId="0" xfId="0" applyFont="1" applyAlignment="1" applyProtection="1">
      <alignment vertical="center"/>
      <protection locked="0"/>
    </xf>
    <xf numFmtId="2" fontId="1" fillId="0" borderId="1" xfId="0" applyNumberFormat="1" applyFont="1" applyBorder="1" applyProtection="1">
      <protection locked="0"/>
    </xf>
    <xf numFmtId="0" fontId="7" fillId="0" borderId="13" xfId="0" applyFont="1" applyFill="1" applyBorder="1" applyAlignment="1" applyProtection="1">
      <alignment vertical="center" wrapText="1"/>
      <protection locked="0"/>
    </xf>
    <xf numFmtId="2" fontId="2" fillId="0" borderId="1" xfId="0" applyNumberFormat="1" applyFont="1" applyFill="1" applyBorder="1" applyAlignment="1" applyProtection="1">
      <alignment vertical="center"/>
      <protection locked="0"/>
    </xf>
    <xf numFmtId="0" fontId="2" fillId="0" borderId="1" xfId="0" applyFont="1" applyFill="1" applyBorder="1" applyAlignment="1" applyProtection="1">
      <alignment vertical="center"/>
      <protection locked="0"/>
    </xf>
    <xf numFmtId="2" fontId="6" fillId="0" borderId="1" xfId="0" applyNumberFormat="1" applyFont="1" applyFill="1" applyBorder="1" applyAlignment="1" applyProtection="1">
      <alignment vertical="center"/>
      <protection locked="0"/>
    </xf>
    <xf numFmtId="0" fontId="2" fillId="0" borderId="1" xfId="0" applyFont="1" applyFill="1" applyBorder="1" applyProtection="1">
      <protection locked="0"/>
    </xf>
    <xf numFmtId="2" fontId="6" fillId="0" borderId="13" xfId="0" applyNumberFormat="1" applyFont="1" applyFill="1" applyBorder="1" applyAlignment="1" applyProtection="1">
      <alignment vertical="center"/>
      <protection locked="0"/>
    </xf>
    <xf numFmtId="0" fontId="2" fillId="0" borderId="13" xfId="0" applyFont="1" applyFill="1" applyBorder="1" applyProtection="1">
      <protection locked="0"/>
    </xf>
    <xf numFmtId="0" fontId="2" fillId="0" borderId="7" xfId="0" applyFont="1" applyFill="1" applyBorder="1" applyAlignment="1" applyProtection="1">
      <alignment horizontal="center" vertical="center"/>
      <protection locked="0"/>
    </xf>
    <xf numFmtId="4" fontId="7" fillId="0" borderId="13" xfId="3" applyNumberFormat="1" applyFont="1" applyFill="1" applyBorder="1" applyAlignment="1" applyProtection="1">
      <alignment horizontal="right" vertical="center" wrapText="1"/>
      <protection locked="0"/>
    </xf>
    <xf numFmtId="4" fontId="7" fillId="0" borderId="1" xfId="3" applyNumberFormat="1" applyFont="1" applyFill="1" applyBorder="1" applyAlignment="1" applyProtection="1">
      <alignment horizontal="right" vertical="center" wrapText="1"/>
      <protection locked="0"/>
    </xf>
    <xf numFmtId="3" fontId="7" fillId="0" borderId="13" xfId="3" applyNumberFormat="1" applyFont="1" applyFill="1" applyBorder="1" applyAlignment="1" applyProtection="1">
      <alignment horizontal="right" vertical="center" wrapText="1"/>
      <protection locked="0"/>
    </xf>
    <xf numFmtId="3" fontId="7" fillId="0" borderId="1" xfId="3" applyNumberFormat="1" applyFont="1" applyFill="1" applyBorder="1" applyAlignment="1" applyProtection="1">
      <alignment horizontal="right" vertical="center" wrapText="1"/>
      <protection locked="0"/>
    </xf>
    <xf numFmtId="0" fontId="10" fillId="0" borderId="12" xfId="3" applyFont="1" applyFill="1" applyBorder="1" applyAlignment="1" applyProtection="1">
      <alignment horizontal="right" vertical="center"/>
      <protection locked="0"/>
    </xf>
    <xf numFmtId="0" fontId="10" fillId="0" borderId="4" xfId="3" applyFont="1" applyFill="1" applyBorder="1" applyAlignment="1" applyProtection="1">
      <alignment horizontal="right" vertical="center"/>
      <protection locked="0"/>
    </xf>
    <xf numFmtId="3" fontId="10" fillId="0" borderId="13" xfId="3" applyNumberFormat="1" applyFont="1" applyFill="1" applyBorder="1" applyAlignment="1" applyProtection="1">
      <alignment horizontal="right" vertical="center" wrapText="1"/>
      <protection locked="0"/>
    </xf>
    <xf numFmtId="0" fontId="7" fillId="0" borderId="13" xfId="3" applyFont="1" applyFill="1" applyBorder="1" applyAlignment="1" applyProtection="1">
      <alignment horizontal="center" vertical="center" wrapText="1"/>
      <protection locked="0"/>
    </xf>
    <xf numFmtId="0" fontId="7" fillId="0" borderId="13" xfId="3" applyFont="1" applyFill="1" applyBorder="1" applyAlignment="1" applyProtection="1">
      <alignment horizontal="left" vertical="center" wrapText="1"/>
      <protection locked="0"/>
    </xf>
    <xf numFmtId="0" fontId="16" fillId="0" borderId="13" xfId="3" applyFont="1" applyFill="1" applyBorder="1" applyAlignment="1" applyProtection="1">
      <alignment vertical="center"/>
      <protection locked="0"/>
    </xf>
    <xf numFmtId="0" fontId="10" fillId="0" borderId="10" xfId="3" applyFont="1" applyFill="1" applyBorder="1" applyAlignment="1" applyProtection="1">
      <alignment vertical="center" wrapText="1"/>
      <protection locked="0"/>
    </xf>
    <xf numFmtId="0" fontId="10" fillId="0" borderId="11" xfId="3" applyFont="1" applyFill="1" applyBorder="1" applyAlignment="1" applyProtection="1">
      <alignment vertical="center"/>
      <protection locked="0"/>
    </xf>
    <xf numFmtId="0" fontId="16" fillId="0" borderId="1" xfId="3" applyFont="1" applyFill="1" applyBorder="1" applyProtection="1">
      <protection locked="0"/>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33" fillId="0" borderId="0" xfId="0" applyFont="1" applyAlignment="1">
      <alignment horizontal="center" vertical="center"/>
    </xf>
    <xf numFmtId="0" fontId="31" fillId="0" borderId="0" xfId="0" applyFont="1" applyAlignment="1">
      <alignment horizontal="center"/>
    </xf>
    <xf numFmtId="0" fontId="15" fillId="0" borderId="0" xfId="0" applyFont="1" applyAlignment="1">
      <alignment horizontal="center"/>
    </xf>
    <xf numFmtId="0" fontId="1" fillId="0" borderId="1" xfId="0" applyFont="1" applyBorder="1" applyAlignment="1">
      <alignment horizontal="left" vertical="center"/>
    </xf>
    <xf numFmtId="0" fontId="1" fillId="0" borderId="0" xfId="0" applyFont="1" applyAlignment="1">
      <alignment horizontal="center"/>
    </xf>
    <xf numFmtId="0" fontId="14" fillId="0" borderId="5" xfId="0" applyFont="1" applyBorder="1" applyAlignment="1">
      <alignment horizontal="center"/>
    </xf>
    <xf numFmtId="0" fontId="13" fillId="0" borderId="0" xfId="0" applyFont="1" applyBorder="1" applyAlignment="1">
      <alignment horizontal="center"/>
    </xf>
    <xf numFmtId="0" fontId="14" fillId="0" borderId="0" xfId="0" applyFont="1" applyAlignment="1">
      <alignment horizontal="center"/>
    </xf>
    <xf numFmtId="2" fontId="1" fillId="0" borderId="2" xfId="0" applyNumberFormat="1" applyFont="1" applyBorder="1" applyAlignment="1">
      <alignment horizontal="center" vertical="center"/>
    </xf>
    <xf numFmtId="2" fontId="1" fillId="0" borderId="3" xfId="0" applyNumberFormat="1" applyFont="1" applyBorder="1" applyAlignment="1">
      <alignment horizontal="center" vertical="center"/>
    </xf>
    <xf numFmtId="2" fontId="1" fillId="0" borderId="4" xfId="0" applyNumberFormat="1" applyFont="1" applyBorder="1" applyAlignment="1">
      <alignment horizontal="center" vertical="center"/>
    </xf>
    <xf numFmtId="0" fontId="14" fillId="0" borderId="5" xfId="0" applyFont="1" applyBorder="1" applyAlignment="1">
      <alignment horizontal="left"/>
    </xf>
    <xf numFmtId="0" fontId="12" fillId="0" borderId="0" xfId="0" applyFont="1" applyAlignment="1">
      <alignment horizontal="center"/>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4" xfId="0" applyFont="1" applyFill="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horizontal="left" wrapText="1"/>
    </xf>
    <xf numFmtId="0" fontId="1" fillId="3" borderId="13" xfId="0" applyFont="1" applyFill="1" applyBorder="1" applyAlignment="1">
      <alignment horizontal="center" vertical="center"/>
    </xf>
    <xf numFmtId="0" fontId="1" fillId="0" borderId="13" xfId="0" applyFont="1" applyBorder="1" applyAlignment="1">
      <alignment horizontal="center" vertical="center"/>
    </xf>
    <xf numFmtId="0" fontId="1" fillId="3" borderId="13" xfId="0" applyFont="1" applyFill="1" applyBorder="1" applyAlignment="1">
      <alignment horizontal="center" vertical="center" wrapText="1"/>
    </xf>
    <xf numFmtId="0" fontId="1" fillId="3" borderId="13" xfId="0" applyFont="1" applyFill="1" applyBorder="1" applyAlignment="1">
      <alignment horizontal="justify" vertical="center" wrapText="1"/>
    </xf>
    <xf numFmtId="0" fontId="10" fillId="0" borderId="0" xfId="0" applyFont="1" applyFill="1" applyAlignment="1">
      <alignment horizontal="center"/>
    </xf>
    <xf numFmtId="0" fontId="10" fillId="3" borderId="13" xfId="0" applyFont="1" applyFill="1" applyBorder="1" applyAlignment="1">
      <alignment horizontal="center" vertical="center" wrapText="1"/>
    </xf>
    <xf numFmtId="0" fontId="15" fillId="0" borderId="0" xfId="3" applyFont="1" applyFill="1" applyAlignment="1">
      <alignment horizontal="center" vertical="center"/>
    </xf>
    <xf numFmtId="0" fontId="17" fillId="0" borderId="0" xfId="3" applyFont="1" applyFill="1" applyAlignment="1">
      <alignment horizontal="center" vertical="top"/>
    </xf>
    <xf numFmtId="0" fontId="18" fillId="0" borderId="5" xfId="3" applyFont="1" applyFill="1" applyBorder="1" applyAlignment="1">
      <alignment horizontal="center" vertical="center" wrapText="1"/>
    </xf>
    <xf numFmtId="0" fontId="5" fillId="0" borderId="14" xfId="3" applyFont="1" applyFill="1" applyBorder="1" applyAlignment="1">
      <alignment horizontal="left" vertical="center" wrapText="1"/>
    </xf>
    <xf numFmtId="0" fontId="16" fillId="0" borderId="14" xfId="3" applyFont="1" applyFill="1" applyBorder="1" applyAlignment="1">
      <alignment horizontal="left" vertical="center" wrapText="1"/>
    </xf>
    <xf numFmtId="0" fontId="16" fillId="0" borderId="14" xfId="3" applyFont="1" applyFill="1" applyBorder="1" applyAlignment="1">
      <alignment horizontal="left" vertical="top" wrapText="1"/>
    </xf>
    <xf numFmtId="0" fontId="15" fillId="3" borderId="6" xfId="3" applyFont="1" applyFill="1" applyBorder="1" applyAlignment="1">
      <alignment horizontal="center" vertical="center" wrapText="1"/>
    </xf>
    <xf numFmtId="0" fontId="15" fillId="3" borderId="7" xfId="3" applyFont="1" applyFill="1" applyBorder="1" applyAlignment="1">
      <alignment horizontal="center" vertical="center" wrapText="1"/>
    </xf>
    <xf numFmtId="0" fontId="10" fillId="0" borderId="2" xfId="3" applyFont="1" applyFill="1" applyBorder="1" applyAlignment="1">
      <alignment horizontal="center" vertical="center"/>
    </xf>
    <xf numFmtId="0" fontId="10" fillId="0" borderId="3" xfId="3" applyFont="1" applyFill="1" applyBorder="1" applyAlignment="1">
      <alignment horizontal="center" vertical="center"/>
    </xf>
    <xf numFmtId="0" fontId="10" fillId="0" borderId="4" xfId="3" applyFont="1" applyFill="1" applyBorder="1" applyAlignment="1">
      <alignment horizontal="center" vertical="center"/>
    </xf>
    <xf numFmtId="0" fontId="15" fillId="0" borderId="0" xfId="3" applyFont="1" applyFill="1" applyBorder="1" applyAlignment="1">
      <alignment horizontal="center" vertical="center" wrapText="1"/>
    </xf>
    <xf numFmtId="0" fontId="15" fillId="3" borderId="2" xfId="3" applyFont="1" applyFill="1" applyBorder="1" applyAlignment="1">
      <alignment horizontal="center" vertical="center" wrapText="1"/>
    </xf>
    <xf numFmtId="0" fontId="15" fillId="3" borderId="3" xfId="3" applyFont="1" applyFill="1" applyBorder="1" applyAlignment="1">
      <alignment horizontal="center" vertical="center" wrapText="1"/>
    </xf>
    <xf numFmtId="0" fontId="15" fillId="3" borderId="4" xfId="3" applyFont="1" applyFill="1" applyBorder="1" applyAlignment="1">
      <alignment horizontal="center" vertical="center" wrapText="1"/>
    </xf>
    <xf numFmtId="3" fontId="7" fillId="0" borderId="2" xfId="3" applyNumberFormat="1" applyFont="1" applyFill="1" applyBorder="1" applyAlignment="1">
      <alignment horizontal="left" vertical="center" wrapText="1"/>
    </xf>
    <xf numFmtId="3" fontId="7" fillId="0" borderId="3" xfId="3" applyNumberFormat="1" applyFont="1" applyFill="1" applyBorder="1" applyAlignment="1">
      <alignment horizontal="left" vertical="center" wrapText="1"/>
    </xf>
    <xf numFmtId="3" fontId="7" fillId="0" borderId="4" xfId="3" applyNumberFormat="1" applyFont="1" applyFill="1" applyBorder="1" applyAlignment="1">
      <alignment horizontal="left" vertical="center" wrapText="1"/>
    </xf>
  </cellXfs>
  <cellStyles count="47">
    <cellStyle name="Comma" xfId="1" builtinId="3"/>
    <cellStyle name="Comma 2" xfId="4"/>
    <cellStyle name="Comma 2 2" xfId="5"/>
    <cellStyle name="Comma 2 2 2" xfId="6"/>
    <cellStyle name="Comma 2 3" xfId="7"/>
    <cellStyle name="Comma 3" xfId="8"/>
    <cellStyle name="Comma 3 2" xfId="9"/>
    <cellStyle name="Comma 4" xfId="10"/>
    <cellStyle name="Comma 4 2" xfId="11"/>
    <cellStyle name="Comma 5" xfId="12"/>
    <cellStyle name="Comma 6" xfId="13"/>
    <cellStyle name="Header1" xfId="14"/>
    <cellStyle name="Header2" xfId="15"/>
    <cellStyle name="Normal" xfId="0" builtinId="0"/>
    <cellStyle name="Normal 2" xfId="3"/>
    <cellStyle name="Normal 2 2" xfId="16"/>
    <cellStyle name="Normal 2 2 2" xfId="17"/>
    <cellStyle name="Normal 2 2 3" xfId="18"/>
    <cellStyle name="Normal 2 2 4" xfId="19"/>
    <cellStyle name="Normal 2 3" xfId="20"/>
    <cellStyle name="Normal 2 4" xfId="21"/>
    <cellStyle name="Normal 3" xfId="22"/>
    <cellStyle name="Normal 3 2" xfId="23"/>
    <cellStyle name="Normal 4" xfId="24"/>
    <cellStyle name="Normal 5" xfId="25"/>
    <cellStyle name="Normal 6" xfId="26"/>
    <cellStyle name="Normal 6 2" xfId="27"/>
    <cellStyle name="Normal_Cost Estimate (Draft)" xfId="2"/>
    <cellStyle name="Percent 2" xfId="28"/>
    <cellStyle name="Percent 2 2" xfId="29"/>
    <cellStyle name="Percent 3" xfId="30"/>
    <cellStyle name="똿뗦먛귟 [0.00]_PRODUCT DETAIL Q1" xfId="31"/>
    <cellStyle name="똿뗦먛귟_PRODUCT DETAIL Q1" xfId="32"/>
    <cellStyle name="믅됞 [0.00]_PRODUCT DETAIL Q1" xfId="33"/>
    <cellStyle name="믅됞_PRODUCT DETAIL Q1" xfId="34"/>
    <cellStyle name="백분율_95" xfId="35"/>
    <cellStyle name="뷭?_BOOKSHIP" xfId="36"/>
    <cellStyle name="콤마 [0]_1202" xfId="37"/>
    <cellStyle name="콤마_1202" xfId="38"/>
    <cellStyle name="통화 [0]_1202" xfId="39"/>
    <cellStyle name="통화_1202" xfId="40"/>
    <cellStyle name="표준_(정보부문)월별인원계획" xfId="41"/>
    <cellStyle name="一般_Book1" xfId="42"/>
    <cellStyle name="千分位[0]_Book1" xfId="43"/>
    <cellStyle name="千分位_Book1" xfId="44"/>
    <cellStyle name="貨幣 [0]_Book1" xfId="45"/>
    <cellStyle name="貨幣_Book1" xfId="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amala%20067-68/WIDD6/IWRMP%20IPs/DEV/Flood/dis%20Maha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amala%20067-68/WIDD6/IWRMP%20IPs/NISP/New%20project/siyari/siyariundersliuc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Kamala%20067-68\WIDD6\IWRMP%20IPs\NISP\New%20project\siyari\siyariundersliuc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Kamala%20067-68\WIDD6\IWRMP%20IPs\DEV\Flood\dis%20Mahaw.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agmati-7/Bisnumati%20Final/Package%20No_BAPIDP-B2_June%202015/F.Summary_of_Cost_Sewer_BAPIDP-B2_June%20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awing"/>
      <sheetName val="Sheet1"/>
      <sheetName val="Sheet2"/>
      <sheetName val="Sheet3"/>
      <sheetName val="Chart1"/>
      <sheetName val="Sheet3 (2)"/>
      <sheetName val="Sheet3 (3)"/>
      <sheetName val="Sheet3 (4)"/>
    </sheetNames>
    <sheetDataSet>
      <sheetData sheetId="0"/>
      <sheetData sheetId="1"/>
      <sheetData sheetId="2"/>
      <sheetData sheetId="3">
        <row r="7">
          <cell r="D7">
            <v>1081</v>
          </cell>
        </row>
        <row r="10">
          <cell r="D10">
            <v>827.10682878595344</v>
          </cell>
        </row>
      </sheetData>
      <sheetData sheetId="4" refreshError="1"/>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kajrar check"/>
    </sheetNames>
    <sheetDataSet>
      <sheetData sheetId="0" refreshError="1">
        <row r="7">
          <cell r="D7">
            <v>98.38</v>
          </cell>
        </row>
        <row r="10">
          <cell r="D10">
            <v>62</v>
          </cell>
        </row>
        <row r="11">
          <cell r="D11">
            <v>1.9989757377216961</v>
          </cell>
        </row>
        <row r="17">
          <cell r="D17">
            <v>38.031458031477051</v>
          </cell>
        </row>
        <row r="24">
          <cell r="D24">
            <v>25</v>
          </cell>
        </row>
        <row r="28">
          <cell r="F28">
            <v>1.35</v>
          </cell>
        </row>
        <row r="34">
          <cell r="C34">
            <v>60.350278869358803</v>
          </cell>
        </row>
        <row r="35">
          <cell r="C35">
            <v>14.015820350932882</v>
          </cell>
        </row>
        <row r="39">
          <cell r="C39">
            <v>1.3419831726442122</v>
          </cell>
        </row>
        <row r="44">
          <cell r="D44">
            <v>98.85</v>
          </cell>
        </row>
        <row r="46">
          <cell r="D46">
            <v>98.38</v>
          </cell>
        </row>
        <row r="47">
          <cell r="D47">
            <v>98.471789950849143</v>
          </cell>
        </row>
        <row r="85">
          <cell r="F85">
            <v>7.3767475531225699</v>
          </cell>
        </row>
        <row r="87">
          <cell r="F87">
            <v>4.0610768538326703</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kajrar check"/>
    </sheetNames>
    <sheetDataSet>
      <sheetData sheetId="0" refreshError="1">
        <row r="85">
          <cell r="F85">
            <v>7.3767475531225699</v>
          </cell>
        </row>
      </sheetData>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awing"/>
      <sheetName val="Sheet1"/>
      <sheetName val="Sheet2"/>
      <sheetName val="Sheet3"/>
      <sheetName val="Chart1"/>
      <sheetName val="Sheet3 (2)"/>
      <sheetName val="Sheet3 (3)"/>
      <sheetName val="Sheet3 (4)"/>
    </sheetNames>
    <sheetDataSet>
      <sheetData sheetId="0"/>
      <sheetData sheetId="1"/>
      <sheetData sheetId="2"/>
      <sheetData sheetId="3">
        <row r="10">
          <cell r="D10">
            <v>827.10682878595344</v>
          </cell>
        </row>
      </sheetData>
      <sheetData sheetId="4" refreshError="1"/>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k-B1 &amp; B2"/>
      <sheetName val="Bill of Quantity"/>
      <sheetName val="Abstract of Cost"/>
      <sheetName val="Abstract of Qty"/>
      <sheetName val="Overall Summary"/>
      <sheetName val="P- I_General Items (2)"/>
      <sheetName val="P I_General Items"/>
      <sheetName val="P II_Sewer"/>
      <sheetName val="P III_Manhole-RCC"/>
      <sheetName val="P IV_Drop_Manhole-RCC"/>
      <sheetName val="P V_Manhole-Brick"/>
      <sheetName val="P VI_Sewerage Inlet Structure"/>
      <sheetName val="P IX_Siphon"/>
      <sheetName val="River training work"/>
      <sheetName val="Summary01"/>
      <sheetName val="Rate analysis"/>
      <sheetName val="Dist_Rate"/>
    </sheetNames>
    <sheetDataSet>
      <sheetData sheetId="0" refreshError="1"/>
      <sheetData sheetId="1" refreshError="1"/>
      <sheetData sheetId="2" refreshError="1"/>
      <sheetData sheetId="3" refreshError="1"/>
      <sheetData sheetId="4" refreshError="1"/>
      <sheetData sheetId="5" refreshError="1">
        <row r="94">
          <cell r="C94" t="str">
            <v>Provision supply and run the double cab four wheel drive pickup including driver, fuel, regular maintenace and necessary accessories in accordance with specification…  and the supplied vehicles will revert to the contractor at the end of the project.</v>
          </cell>
        </row>
        <row r="97">
          <cell r="D97" t="str">
            <v>LS</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E27"/>
  <sheetViews>
    <sheetView tabSelected="1" view="pageBreakPreview" zoomScaleNormal="100" zoomScaleSheetLayoutView="100" workbookViewId="0">
      <selection activeCell="P13" sqref="P13"/>
    </sheetView>
  </sheetViews>
  <sheetFormatPr defaultRowHeight="15"/>
  <cols>
    <col min="1" max="1" width="4.85546875" style="1" customWidth="1"/>
    <col min="2" max="2" width="39.5703125" style="1" customWidth="1"/>
    <col min="3" max="3" width="7.28515625" style="1" customWidth="1"/>
    <col min="4" max="4" width="21.5703125" style="1" bestFit="1" customWidth="1"/>
    <col min="5" max="5" width="9.85546875" style="1" bestFit="1" customWidth="1"/>
    <col min="6" max="16384" width="9.140625" style="1"/>
  </cols>
  <sheetData>
    <row r="1" spans="1:5" ht="19.899999999999999" customHeight="1">
      <c r="A1" s="246" t="s">
        <v>87</v>
      </c>
      <c r="B1" s="246"/>
      <c r="C1" s="246"/>
      <c r="D1" s="246"/>
      <c r="E1" s="246"/>
    </row>
    <row r="2" spans="1:5" ht="19.899999999999999" customHeight="1">
      <c r="A2" s="247" t="s">
        <v>88</v>
      </c>
      <c r="B2" s="247"/>
      <c r="C2" s="247"/>
      <c r="D2" s="247"/>
      <c r="E2" s="247"/>
    </row>
    <row r="3" spans="1:5" s="6" customFormat="1" ht="12.75">
      <c r="B3" s="109"/>
      <c r="C3" s="109"/>
      <c r="D3" s="109"/>
      <c r="E3" s="109"/>
    </row>
    <row r="4" spans="1:5" ht="19.899999999999999" customHeight="1">
      <c r="A4" s="245" t="s">
        <v>155</v>
      </c>
      <c r="B4" s="245"/>
      <c r="C4" s="245"/>
      <c r="D4" s="245"/>
      <c r="E4" s="245"/>
    </row>
    <row r="5" spans="1:5" s="6" customFormat="1" ht="14.25">
      <c r="A5" s="249" t="s">
        <v>33</v>
      </c>
      <c r="B5" s="249"/>
      <c r="C5" s="249"/>
      <c r="D5" s="249"/>
      <c r="E5" s="249"/>
    </row>
    <row r="6" spans="1:5" ht="18.75">
      <c r="A6" s="110"/>
      <c r="B6" s="110"/>
      <c r="C6" s="110"/>
      <c r="D6" s="110"/>
      <c r="E6" s="29"/>
    </row>
    <row r="7" spans="1:5" ht="30" customHeight="1">
      <c r="A7" s="101" t="s">
        <v>91</v>
      </c>
      <c r="B7" s="15" t="s">
        <v>0</v>
      </c>
      <c r="C7" s="15" t="s">
        <v>9</v>
      </c>
      <c r="D7" s="101" t="s">
        <v>11</v>
      </c>
      <c r="E7" s="15" t="s">
        <v>4</v>
      </c>
    </row>
    <row r="8" spans="1:5" s="19" customFormat="1" ht="21" customHeight="1">
      <c r="A8" s="9">
        <v>1</v>
      </c>
      <c r="B8" s="97" t="s">
        <v>50</v>
      </c>
      <c r="C8" s="152"/>
      <c r="D8" s="182"/>
      <c r="E8" s="183"/>
    </row>
    <row r="9" spans="1:5" s="19" customFormat="1" ht="21" customHeight="1">
      <c r="A9" s="9">
        <v>2</v>
      </c>
      <c r="B9" s="97" t="s">
        <v>290</v>
      </c>
      <c r="C9" s="152">
        <v>1</v>
      </c>
      <c r="D9" s="182"/>
      <c r="E9" s="183"/>
    </row>
    <row r="10" spans="1:5" s="19" customFormat="1" ht="21" customHeight="1">
      <c r="A10" s="9">
        <v>3</v>
      </c>
      <c r="B10" s="97" t="s">
        <v>291</v>
      </c>
      <c r="C10" s="152">
        <v>2</v>
      </c>
      <c r="D10" s="182"/>
      <c r="E10" s="183"/>
    </row>
    <row r="11" spans="1:5" s="19" customFormat="1" ht="21" customHeight="1">
      <c r="A11" s="9">
        <v>4</v>
      </c>
      <c r="B11" s="97" t="s">
        <v>292</v>
      </c>
      <c r="C11" s="152">
        <v>5</v>
      </c>
      <c r="D11" s="182"/>
      <c r="E11" s="183"/>
    </row>
    <row r="12" spans="1:5" s="19" customFormat="1" ht="21" customHeight="1">
      <c r="A12" s="9">
        <v>5</v>
      </c>
      <c r="B12" s="97" t="s">
        <v>293</v>
      </c>
      <c r="C12" s="168">
        <v>6</v>
      </c>
      <c r="D12" s="182"/>
      <c r="E12" s="183"/>
    </row>
    <row r="13" spans="1:5" s="19" customFormat="1" ht="21" customHeight="1">
      <c r="A13" s="9">
        <v>6</v>
      </c>
      <c r="B13" s="97" t="s">
        <v>10</v>
      </c>
      <c r="C13" s="152">
        <v>9</v>
      </c>
      <c r="D13" s="182"/>
      <c r="E13" s="183"/>
    </row>
    <row r="14" spans="1:5" s="19" customFormat="1" ht="21" customHeight="1">
      <c r="A14" s="9">
        <v>7</v>
      </c>
      <c r="B14" s="97" t="s">
        <v>294</v>
      </c>
      <c r="C14" s="152">
        <v>14</v>
      </c>
      <c r="D14" s="182"/>
      <c r="E14" s="183"/>
    </row>
    <row r="15" spans="1:5" s="19" customFormat="1" ht="21" customHeight="1">
      <c r="A15" s="9">
        <v>8</v>
      </c>
      <c r="B15" s="97" t="s">
        <v>295</v>
      </c>
      <c r="C15" s="152">
        <v>14</v>
      </c>
      <c r="D15" s="182"/>
      <c r="E15" s="183"/>
    </row>
    <row r="16" spans="1:5" s="19" customFormat="1" ht="21" customHeight="1">
      <c r="A16" s="94">
        <v>9</v>
      </c>
      <c r="B16" s="97" t="s">
        <v>296</v>
      </c>
      <c r="C16" s="152">
        <v>21</v>
      </c>
      <c r="D16" s="182"/>
      <c r="E16" s="183"/>
    </row>
    <row r="17" spans="1:5" s="19" customFormat="1" ht="21" customHeight="1">
      <c r="A17" s="9">
        <v>10</v>
      </c>
      <c r="B17" s="97" t="s">
        <v>297</v>
      </c>
      <c r="C17" s="152" t="s">
        <v>12</v>
      </c>
      <c r="D17" s="182"/>
      <c r="E17" s="183"/>
    </row>
    <row r="18" spans="1:5" s="19" customFormat="1" ht="21" customHeight="1">
      <c r="A18" s="9">
        <v>11</v>
      </c>
      <c r="B18" s="97" t="s">
        <v>298</v>
      </c>
      <c r="C18" s="152">
        <v>36</v>
      </c>
      <c r="D18" s="182"/>
      <c r="E18" s="183"/>
    </row>
    <row r="19" spans="1:5" s="19" customFormat="1" ht="21" customHeight="1">
      <c r="A19" s="9">
        <v>12</v>
      </c>
      <c r="B19" s="97" t="s">
        <v>299</v>
      </c>
      <c r="C19" s="152">
        <v>37</v>
      </c>
      <c r="D19" s="182"/>
      <c r="E19" s="183"/>
    </row>
    <row r="20" spans="1:5" s="19" customFormat="1">
      <c r="A20" s="9"/>
      <c r="B20" s="11"/>
      <c r="C20" s="9"/>
      <c r="D20" s="182"/>
      <c r="E20" s="183"/>
    </row>
    <row r="21" spans="1:5" s="19" customFormat="1" ht="21" customHeight="1">
      <c r="A21" s="248" t="s">
        <v>89</v>
      </c>
      <c r="B21" s="248"/>
      <c r="C21" s="248"/>
      <c r="D21" s="184"/>
      <c r="E21" s="183"/>
    </row>
    <row r="22" spans="1:5" s="19" customFormat="1" ht="21" customHeight="1">
      <c r="A22" s="121" t="s">
        <v>96</v>
      </c>
      <c r="B22" s="122"/>
      <c r="C22" s="123"/>
      <c r="D22" s="185"/>
      <c r="E22" s="183"/>
    </row>
    <row r="23" spans="1:5" s="19" customFormat="1" ht="21" customHeight="1">
      <c r="A23" s="121" t="s">
        <v>93</v>
      </c>
      <c r="B23" s="122"/>
      <c r="C23" s="123"/>
      <c r="D23" s="186">
        <f>'Specified PS'!C15</f>
        <v>14974000</v>
      </c>
      <c r="E23" s="183"/>
    </row>
    <row r="24" spans="1:5" s="19" customFormat="1" ht="21" customHeight="1">
      <c r="A24" s="242" t="s">
        <v>92</v>
      </c>
      <c r="B24" s="243"/>
      <c r="C24" s="244"/>
      <c r="D24" s="187"/>
      <c r="E24" s="183"/>
    </row>
    <row r="25" spans="1:5" s="19" customFormat="1" ht="21" customHeight="1">
      <c r="A25" s="239" t="s">
        <v>90</v>
      </c>
      <c r="B25" s="240"/>
      <c r="C25" s="241"/>
      <c r="D25" s="185"/>
      <c r="E25" s="183"/>
    </row>
    <row r="26" spans="1:5" s="19" customFormat="1" ht="21" customHeight="1">
      <c r="A26" s="242" t="s">
        <v>157</v>
      </c>
      <c r="B26" s="243"/>
      <c r="C26" s="244"/>
      <c r="D26" s="184"/>
      <c r="E26" s="183"/>
    </row>
    <row r="27" spans="1:5">
      <c r="D27" s="111"/>
    </row>
  </sheetData>
  <sheetProtection algorithmName="SHA-512" hashValue="M4/er5UUxzEt3e/fplhaaSBqUcoU6VpCOGKOynG3t18BkHn5qINluxXMJinewnakNeM60/dlWmpt5m7w99EyrQ==" saltValue="7XKdKDePO1w17O1wahTCUQ==" spinCount="100000" sheet="1" objects="1" scenarios="1"/>
  <mergeCells count="8">
    <mergeCell ref="A25:C25"/>
    <mergeCell ref="A26:C26"/>
    <mergeCell ref="A4:E4"/>
    <mergeCell ref="A1:E1"/>
    <mergeCell ref="A2:E2"/>
    <mergeCell ref="A21:C21"/>
    <mergeCell ref="A24:C24"/>
    <mergeCell ref="A5:E5"/>
  </mergeCells>
  <printOptions horizontalCentered="1"/>
  <pageMargins left="0.2" right="0.2" top="0.75" bottom="0.75" header="0.3" footer="0.3"/>
  <pageSetup paperSize="9" orientation="portrait" verticalDpi="300" r:id="rId1"/>
  <headerFoot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H43"/>
  <sheetViews>
    <sheetView view="pageBreakPreview" topLeftCell="A34" zoomScaleNormal="100" zoomScaleSheetLayoutView="100" workbookViewId="0">
      <selection activeCell="L46" sqref="L46"/>
    </sheetView>
  </sheetViews>
  <sheetFormatPr defaultColWidth="9.140625" defaultRowHeight="15"/>
  <cols>
    <col min="1" max="1" width="4.28515625" style="1" bestFit="1" customWidth="1"/>
    <col min="2" max="2" width="40.140625" style="1" customWidth="1"/>
    <col min="3" max="3" width="5.7109375" style="1" bestFit="1" customWidth="1"/>
    <col min="4" max="4" width="9" style="1" bestFit="1" customWidth="1"/>
    <col min="5" max="5" width="14.140625" style="1" customWidth="1"/>
    <col min="6" max="6" width="44.28515625" style="1" customWidth="1"/>
    <col min="7" max="7" width="16.5703125" style="1" customWidth="1"/>
    <col min="8" max="8" width="9.5703125" style="1" bestFit="1" customWidth="1"/>
    <col min="9" max="16384" width="9.140625" style="1"/>
  </cols>
  <sheetData>
    <row r="2" spans="1:8">
      <c r="A2" s="249" t="s">
        <v>13</v>
      </c>
      <c r="B2" s="249"/>
      <c r="C2" s="249"/>
      <c r="D2" s="249"/>
      <c r="E2" s="249"/>
      <c r="F2" s="249"/>
      <c r="G2" s="249"/>
      <c r="H2" s="249"/>
    </row>
    <row r="3" spans="1:8">
      <c r="B3" s="2"/>
    </row>
    <row r="4" spans="1:8">
      <c r="A4" s="249" t="s">
        <v>16</v>
      </c>
      <c r="B4" s="249"/>
      <c r="C4" s="249"/>
      <c r="D4" s="249"/>
      <c r="E4" s="249"/>
      <c r="F4" s="249"/>
      <c r="G4" s="249"/>
      <c r="H4" s="249"/>
    </row>
    <row r="5" spans="1:8">
      <c r="B5" s="169" t="s">
        <v>313</v>
      </c>
    </row>
    <row r="6" spans="1:8">
      <c r="B6" s="169" t="s">
        <v>310</v>
      </c>
      <c r="C6" s="5"/>
      <c r="D6" s="5"/>
      <c r="E6" s="5"/>
      <c r="F6" s="5"/>
    </row>
    <row r="7" spans="1:8" ht="15.75" customHeight="1">
      <c r="A7" s="270" t="s">
        <v>14</v>
      </c>
      <c r="B7" s="270" t="s">
        <v>17</v>
      </c>
      <c r="C7" s="268" t="s">
        <v>2</v>
      </c>
      <c r="D7" s="268" t="s">
        <v>1</v>
      </c>
      <c r="E7" s="268" t="s">
        <v>21</v>
      </c>
      <c r="F7" s="268"/>
      <c r="G7" s="268" t="s">
        <v>3</v>
      </c>
      <c r="H7" s="268" t="s">
        <v>4</v>
      </c>
    </row>
    <row r="8" spans="1:8" ht="15.75" customHeight="1">
      <c r="A8" s="270"/>
      <c r="B8" s="270"/>
      <c r="C8" s="268"/>
      <c r="D8" s="268"/>
      <c r="E8" s="100" t="s">
        <v>19</v>
      </c>
      <c r="F8" s="100" t="s">
        <v>26</v>
      </c>
      <c r="G8" s="268"/>
      <c r="H8" s="268"/>
    </row>
    <row r="9" spans="1:8" s="19" customFormat="1" ht="105">
      <c r="A9" s="9">
        <v>1</v>
      </c>
      <c r="B9" s="173" t="s">
        <v>22</v>
      </c>
      <c r="C9" s="114" t="s">
        <v>121</v>
      </c>
      <c r="D9" s="12">
        <v>20.71</v>
      </c>
      <c r="E9" s="183"/>
      <c r="F9" s="183"/>
      <c r="G9" s="189"/>
      <c r="H9" s="183"/>
    </row>
    <row r="10" spans="1:8" s="19" customFormat="1" ht="75">
      <c r="A10" s="9">
        <v>2</v>
      </c>
      <c r="B10" s="131" t="s">
        <v>247</v>
      </c>
      <c r="C10" s="114" t="s">
        <v>121</v>
      </c>
      <c r="D10" s="12">
        <v>19.14</v>
      </c>
      <c r="E10" s="183"/>
      <c r="F10" s="183"/>
      <c r="G10" s="189"/>
      <c r="H10" s="183"/>
    </row>
    <row r="11" spans="1:8" s="19" customFormat="1" ht="45">
      <c r="A11" s="9">
        <v>3</v>
      </c>
      <c r="B11" s="132" t="s">
        <v>23</v>
      </c>
      <c r="C11" s="114" t="s">
        <v>121</v>
      </c>
      <c r="D11" s="12">
        <v>1.04</v>
      </c>
      <c r="E11" s="183"/>
      <c r="F11" s="183"/>
      <c r="G11" s="189"/>
      <c r="H11" s="183"/>
    </row>
    <row r="12" spans="1:8" s="19" customFormat="1" ht="30">
      <c r="A12" s="9">
        <v>4</v>
      </c>
      <c r="B12" s="132" t="s">
        <v>24</v>
      </c>
      <c r="C12" s="114" t="s">
        <v>121</v>
      </c>
      <c r="D12" s="12">
        <v>1.04</v>
      </c>
      <c r="E12" s="183"/>
      <c r="F12" s="183"/>
      <c r="G12" s="189"/>
      <c r="H12" s="183"/>
    </row>
    <row r="13" spans="1:8" s="19" customFormat="1" ht="60">
      <c r="A13" s="9">
        <v>5</v>
      </c>
      <c r="B13" s="132" t="s">
        <v>363</v>
      </c>
      <c r="C13" s="114" t="s">
        <v>122</v>
      </c>
      <c r="D13" s="9">
        <v>16</v>
      </c>
      <c r="E13" s="183"/>
      <c r="F13" s="183"/>
      <c r="G13" s="189"/>
      <c r="H13" s="183"/>
    </row>
    <row r="14" spans="1:8" s="19" customFormat="1" ht="75">
      <c r="A14" s="9">
        <v>6</v>
      </c>
      <c r="B14" s="160" t="s">
        <v>364</v>
      </c>
      <c r="C14" s="114"/>
      <c r="D14" s="12"/>
      <c r="E14" s="183"/>
      <c r="F14" s="183"/>
      <c r="G14" s="189"/>
      <c r="H14" s="183"/>
    </row>
    <row r="15" spans="1:8" s="19" customFormat="1" ht="21" customHeight="1">
      <c r="A15" s="88"/>
      <c r="B15" s="179" t="s">
        <v>28</v>
      </c>
      <c r="C15" s="114" t="s">
        <v>121</v>
      </c>
      <c r="D15" s="87">
        <v>18.18</v>
      </c>
      <c r="E15" s="193"/>
      <c r="F15" s="193"/>
      <c r="G15" s="194"/>
      <c r="H15" s="193"/>
    </row>
    <row r="16" spans="1:8" s="19" customFormat="1" ht="21" customHeight="1">
      <c r="A16" s="88"/>
      <c r="B16" s="179" t="s">
        <v>241</v>
      </c>
      <c r="C16" s="114" t="s">
        <v>121</v>
      </c>
      <c r="D16" s="87">
        <v>11.169999999999995</v>
      </c>
      <c r="E16" s="193"/>
      <c r="F16" s="193"/>
      <c r="G16" s="194"/>
      <c r="H16" s="193"/>
    </row>
    <row r="17" spans="1:8" s="19" customFormat="1" ht="75">
      <c r="A17" s="9">
        <v>7</v>
      </c>
      <c r="B17" s="131" t="s">
        <v>246</v>
      </c>
      <c r="C17" s="114" t="s">
        <v>49</v>
      </c>
      <c r="D17" s="12">
        <v>251.62</v>
      </c>
      <c r="E17" s="183"/>
      <c r="F17" s="183"/>
      <c r="G17" s="189"/>
      <c r="H17" s="183"/>
    </row>
    <row r="18" spans="1:8" s="19" customFormat="1" ht="30">
      <c r="A18" s="88">
        <v>8</v>
      </c>
      <c r="B18" s="132" t="s">
        <v>365</v>
      </c>
      <c r="C18" s="114" t="s">
        <v>49</v>
      </c>
      <c r="D18" s="93">
        <v>48.02</v>
      </c>
      <c r="E18" s="193"/>
      <c r="F18" s="193"/>
      <c r="G18" s="194"/>
      <c r="H18" s="193"/>
    </row>
    <row r="19" spans="1:8" s="19" customFormat="1" ht="30">
      <c r="A19" s="9">
        <v>9</v>
      </c>
      <c r="B19" s="132" t="s">
        <v>366</v>
      </c>
      <c r="C19" s="114" t="s">
        <v>49</v>
      </c>
      <c r="D19" s="93">
        <v>48.02</v>
      </c>
      <c r="E19" s="193"/>
      <c r="F19" s="193"/>
      <c r="G19" s="194"/>
      <c r="H19" s="193"/>
    </row>
    <row r="20" spans="1:8" s="19" customFormat="1" ht="45">
      <c r="A20" s="88">
        <v>10</v>
      </c>
      <c r="B20" s="131" t="s">
        <v>367</v>
      </c>
      <c r="C20" s="113"/>
      <c r="D20" s="87"/>
      <c r="E20" s="193"/>
      <c r="F20" s="193"/>
      <c r="G20" s="194"/>
      <c r="H20" s="193"/>
    </row>
    <row r="21" spans="1:8" s="19" customFormat="1" ht="21" customHeight="1">
      <c r="A21" s="88"/>
      <c r="B21" s="161" t="s">
        <v>112</v>
      </c>
      <c r="C21" s="114" t="s">
        <v>49</v>
      </c>
      <c r="D21" s="12">
        <v>125.81</v>
      </c>
      <c r="E21" s="193"/>
      <c r="F21" s="193"/>
      <c r="G21" s="194"/>
      <c r="H21" s="193"/>
    </row>
    <row r="22" spans="1:8" s="19" customFormat="1" ht="21" customHeight="1">
      <c r="A22" s="88"/>
      <c r="B22" s="161" t="s">
        <v>113</v>
      </c>
      <c r="C22" s="114" t="s">
        <v>49</v>
      </c>
      <c r="D22" s="180">
        <v>173.83</v>
      </c>
      <c r="E22" s="193"/>
      <c r="F22" s="193"/>
      <c r="G22" s="194"/>
      <c r="H22" s="193"/>
    </row>
    <row r="23" spans="1:8" s="19" customFormat="1" ht="60">
      <c r="A23" s="88">
        <v>11</v>
      </c>
      <c r="B23" s="133" t="s">
        <v>373</v>
      </c>
      <c r="C23" s="114" t="s">
        <v>49</v>
      </c>
      <c r="D23" s="12">
        <v>16.25</v>
      </c>
      <c r="E23" s="183"/>
      <c r="F23" s="183"/>
      <c r="G23" s="189"/>
      <c r="H23" s="183"/>
    </row>
    <row r="24" spans="1:8" s="19" customFormat="1" ht="45">
      <c r="A24" s="9">
        <v>12</v>
      </c>
      <c r="B24" s="132" t="s">
        <v>245</v>
      </c>
      <c r="C24" s="95" t="s">
        <v>104</v>
      </c>
      <c r="D24" s="9">
        <v>900</v>
      </c>
      <c r="E24" s="183"/>
      <c r="F24" s="183"/>
      <c r="G24" s="189"/>
      <c r="H24" s="183"/>
    </row>
    <row r="25" spans="1:8" s="19" customFormat="1" ht="45">
      <c r="A25" s="88">
        <v>13</v>
      </c>
      <c r="B25" s="132" t="s">
        <v>244</v>
      </c>
      <c r="C25" s="95" t="s">
        <v>104</v>
      </c>
      <c r="D25" s="9">
        <v>700</v>
      </c>
      <c r="E25" s="183"/>
      <c r="F25" s="183"/>
      <c r="G25" s="189"/>
      <c r="H25" s="183"/>
    </row>
    <row r="26" spans="1:8" s="19" customFormat="1" ht="45">
      <c r="A26" s="9">
        <v>14</v>
      </c>
      <c r="B26" s="132" t="s">
        <v>368</v>
      </c>
      <c r="C26" s="114" t="s">
        <v>49</v>
      </c>
      <c r="D26" s="12">
        <v>48.02</v>
      </c>
      <c r="E26" s="193"/>
      <c r="F26" s="193"/>
      <c r="G26" s="194"/>
      <c r="H26" s="193"/>
    </row>
    <row r="27" spans="1:8" s="19" customFormat="1" ht="45">
      <c r="A27" s="88">
        <v>15</v>
      </c>
      <c r="B27" s="131" t="s">
        <v>369</v>
      </c>
      <c r="C27" s="37"/>
      <c r="D27" s="35"/>
      <c r="E27" s="183"/>
      <c r="F27" s="183"/>
      <c r="G27" s="189"/>
      <c r="H27" s="183"/>
    </row>
    <row r="28" spans="1:8" s="19" customFormat="1" ht="21" customHeight="1">
      <c r="A28" s="9"/>
      <c r="B28" s="131" t="s">
        <v>119</v>
      </c>
      <c r="C28" s="114" t="s">
        <v>49</v>
      </c>
      <c r="D28" s="36">
        <v>19.21</v>
      </c>
      <c r="E28" s="183"/>
      <c r="F28" s="183"/>
      <c r="G28" s="189"/>
      <c r="H28" s="183"/>
    </row>
    <row r="29" spans="1:8" s="19" customFormat="1" ht="21" customHeight="1">
      <c r="A29" s="88"/>
      <c r="B29" s="175" t="s">
        <v>120</v>
      </c>
      <c r="C29" s="114" t="s">
        <v>49</v>
      </c>
      <c r="D29" s="36">
        <v>28.81</v>
      </c>
      <c r="E29" s="193"/>
      <c r="F29" s="193"/>
      <c r="G29" s="194"/>
      <c r="H29" s="193"/>
    </row>
    <row r="30" spans="1:8" s="19" customFormat="1" ht="75">
      <c r="A30" s="88">
        <v>16</v>
      </c>
      <c r="B30" s="132" t="s">
        <v>370</v>
      </c>
      <c r="C30" s="114" t="s">
        <v>121</v>
      </c>
      <c r="D30" s="34">
        <v>25</v>
      </c>
      <c r="E30" s="193"/>
      <c r="F30" s="193"/>
      <c r="G30" s="194"/>
      <c r="H30" s="193"/>
    </row>
    <row r="31" spans="1:8" s="19" customFormat="1" ht="44.25">
      <c r="A31" s="88">
        <v>17</v>
      </c>
      <c r="B31" s="132" t="s">
        <v>243</v>
      </c>
      <c r="C31" s="114" t="s">
        <v>49</v>
      </c>
      <c r="D31" s="12">
        <v>251.62</v>
      </c>
      <c r="E31" s="193"/>
      <c r="F31" s="193"/>
      <c r="G31" s="194"/>
      <c r="H31" s="193"/>
    </row>
    <row r="32" spans="1:8" s="19" customFormat="1" ht="45">
      <c r="A32" s="88">
        <v>18</v>
      </c>
      <c r="B32" s="132" t="s">
        <v>242</v>
      </c>
      <c r="C32" s="114"/>
      <c r="D32" s="12"/>
      <c r="E32" s="193"/>
      <c r="F32" s="193"/>
      <c r="G32" s="194"/>
      <c r="H32" s="193"/>
    </row>
    <row r="33" spans="1:8" s="19" customFormat="1" ht="21" customHeight="1">
      <c r="A33" s="88"/>
      <c r="B33" s="161" t="s">
        <v>114</v>
      </c>
      <c r="C33" s="114" t="s">
        <v>49</v>
      </c>
      <c r="D33" s="12">
        <v>125.81</v>
      </c>
      <c r="E33" s="193"/>
      <c r="F33" s="193"/>
      <c r="G33" s="194"/>
      <c r="H33" s="193"/>
    </row>
    <row r="34" spans="1:8" s="19" customFormat="1" ht="21" customHeight="1">
      <c r="A34" s="88"/>
      <c r="B34" s="161" t="s">
        <v>115</v>
      </c>
      <c r="C34" s="114" t="s">
        <v>49</v>
      </c>
      <c r="D34" s="12">
        <v>125.81</v>
      </c>
      <c r="E34" s="193"/>
      <c r="F34" s="193"/>
      <c r="G34" s="194"/>
      <c r="H34" s="193"/>
    </row>
    <row r="35" spans="1:8" s="19" customFormat="1" ht="44.25">
      <c r="A35" s="9">
        <v>19</v>
      </c>
      <c r="B35" s="133" t="s">
        <v>415</v>
      </c>
      <c r="C35" s="114"/>
      <c r="D35" s="9"/>
      <c r="E35" s="183"/>
      <c r="F35" s="183"/>
      <c r="G35" s="189"/>
      <c r="H35" s="183"/>
    </row>
    <row r="36" spans="1:8" s="19" customFormat="1" ht="21" customHeight="1">
      <c r="A36" s="9"/>
      <c r="B36" s="50" t="s">
        <v>116</v>
      </c>
      <c r="C36" s="114" t="s">
        <v>6</v>
      </c>
      <c r="D36" s="9">
        <v>32</v>
      </c>
      <c r="E36" s="183"/>
      <c r="F36" s="183"/>
      <c r="G36" s="189"/>
      <c r="H36" s="183"/>
    </row>
    <row r="37" spans="1:8" s="19" customFormat="1" ht="21" customHeight="1">
      <c r="A37" s="9"/>
      <c r="B37" s="50" t="s">
        <v>111</v>
      </c>
      <c r="C37" s="114" t="s">
        <v>6</v>
      </c>
      <c r="D37" s="9">
        <v>32</v>
      </c>
      <c r="E37" s="183"/>
      <c r="F37" s="183"/>
      <c r="G37" s="189"/>
      <c r="H37" s="183"/>
    </row>
    <row r="38" spans="1:8" s="19" customFormat="1" ht="45">
      <c r="A38" s="9">
        <v>20</v>
      </c>
      <c r="B38" s="133" t="s">
        <v>110</v>
      </c>
      <c r="C38" s="114" t="s">
        <v>7</v>
      </c>
      <c r="D38" s="9">
        <v>1</v>
      </c>
      <c r="E38" s="183"/>
      <c r="F38" s="183"/>
      <c r="G38" s="189"/>
      <c r="H38" s="183"/>
    </row>
    <row r="39" spans="1:8" s="19" customFormat="1" ht="45">
      <c r="A39" s="9">
        <v>21</v>
      </c>
      <c r="B39" s="133" t="s">
        <v>371</v>
      </c>
      <c r="C39" s="114" t="s">
        <v>49</v>
      </c>
      <c r="D39" s="22">
        <v>108.3</v>
      </c>
      <c r="E39" s="210"/>
      <c r="F39" s="210"/>
      <c r="G39" s="211"/>
      <c r="H39" s="210"/>
    </row>
    <row r="40" spans="1:8" s="19" customFormat="1" ht="44.25">
      <c r="A40" s="9">
        <v>22</v>
      </c>
      <c r="B40" s="132" t="s">
        <v>372</v>
      </c>
      <c r="C40" s="114" t="s">
        <v>6</v>
      </c>
      <c r="D40" s="9">
        <v>72.22</v>
      </c>
      <c r="E40" s="183"/>
      <c r="F40" s="183"/>
      <c r="G40" s="189"/>
      <c r="H40" s="183"/>
    </row>
    <row r="41" spans="1:8" s="19" customFormat="1" ht="30">
      <c r="A41" s="9">
        <v>23</v>
      </c>
      <c r="B41" s="132" t="s">
        <v>20</v>
      </c>
      <c r="C41" s="114" t="s">
        <v>49</v>
      </c>
      <c r="D41" s="12">
        <v>601.6</v>
      </c>
      <c r="E41" s="183"/>
      <c r="F41" s="183"/>
      <c r="G41" s="189"/>
      <c r="H41" s="183"/>
    </row>
    <row r="42" spans="1:8" s="19" customFormat="1" ht="21" customHeight="1">
      <c r="A42" s="9">
        <v>24</v>
      </c>
      <c r="B42" s="132" t="s">
        <v>8</v>
      </c>
      <c r="C42" s="114" t="s">
        <v>7</v>
      </c>
      <c r="D42" s="9">
        <v>1</v>
      </c>
      <c r="E42" s="183"/>
      <c r="F42" s="183"/>
      <c r="G42" s="189"/>
      <c r="H42" s="183"/>
    </row>
    <row r="43" spans="1:8" s="19" customFormat="1" ht="21" customHeight="1">
      <c r="A43" s="9"/>
      <c r="B43" s="269" t="s">
        <v>148</v>
      </c>
      <c r="C43" s="269"/>
      <c r="D43" s="269"/>
      <c r="E43" s="269"/>
      <c r="F43" s="269"/>
      <c r="G43" s="197"/>
      <c r="H43" s="183"/>
    </row>
  </sheetData>
  <sheetProtection algorithmName="SHA-512" hashValue="B7UYgRDfFf0SsfQHIFkBu/q3tIep8iy475uRyiUfc2MrCtoHoQmZZvkjI71Js7OuRwOdXC7uyVomwy3u7qGrNw==" saltValue="ejyExzHwjK0lQXap1RIlMg==" spinCount="100000" sheet="1" objects="1" scenarios="1"/>
  <mergeCells count="10">
    <mergeCell ref="B43:F43"/>
    <mergeCell ref="A2:H2"/>
    <mergeCell ref="A4:H4"/>
    <mergeCell ref="G7:G8"/>
    <mergeCell ref="H7:H8"/>
    <mergeCell ref="E7:F7"/>
    <mergeCell ref="A7:A8"/>
    <mergeCell ref="B7:B8"/>
    <mergeCell ref="C7:C8"/>
    <mergeCell ref="D7:D8"/>
  </mergeCells>
  <printOptions horizontalCentered="1"/>
  <pageMargins left="0.2" right="0.2" top="0.75" bottom="0.75" header="0.3" footer="0.3"/>
  <pageSetup paperSize="9" orientation="landscape" horizontalDpi="300" verticalDpi="300" r:id="rId1"/>
  <headerFooter>
    <oddFooter>Page &amp;P of &amp;N</oddFooter>
  </headerFooter>
  <rowBreaks count="2" manualBreakCount="2">
    <brk id="13" max="16383" man="1"/>
    <brk id="3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4"/>
  <sheetViews>
    <sheetView view="pageBreakPreview" topLeftCell="A31" zoomScaleNormal="100" zoomScaleSheetLayoutView="100" workbookViewId="0">
      <selection activeCell="J50" sqref="J50"/>
    </sheetView>
  </sheetViews>
  <sheetFormatPr defaultRowHeight="15"/>
  <cols>
    <col min="1" max="1" width="4.42578125" style="19" customWidth="1"/>
    <col min="2" max="2" width="38.5703125" style="1" customWidth="1"/>
    <col min="3" max="3" width="5.7109375" style="92" bestFit="1" customWidth="1"/>
    <col min="4" max="4" width="9" style="1" bestFit="1" customWidth="1"/>
    <col min="5" max="5" width="14.28515625" style="1" customWidth="1"/>
    <col min="6" max="6" width="46.7109375" style="1" customWidth="1"/>
    <col min="7" max="7" width="15.140625" style="1" customWidth="1"/>
    <col min="8" max="8" width="9.5703125" style="1" bestFit="1" customWidth="1"/>
    <col min="9" max="16384" width="9.140625" style="1"/>
  </cols>
  <sheetData>
    <row r="1" spans="1:9">
      <c r="A1" s="249" t="s">
        <v>13</v>
      </c>
      <c r="B1" s="249"/>
      <c r="C1" s="249"/>
      <c r="D1" s="249"/>
      <c r="E1" s="249"/>
      <c r="F1" s="249"/>
      <c r="G1" s="249"/>
      <c r="H1" s="249"/>
    </row>
    <row r="2" spans="1:9">
      <c r="B2" s="2"/>
    </row>
    <row r="3" spans="1:9">
      <c r="A3" s="249" t="s">
        <v>16</v>
      </c>
      <c r="B3" s="249"/>
      <c r="C3" s="249"/>
      <c r="D3" s="249"/>
      <c r="E3" s="249"/>
      <c r="F3" s="249"/>
      <c r="G3" s="249"/>
      <c r="H3" s="249"/>
    </row>
    <row r="5" spans="1:9">
      <c r="B5" s="5" t="s">
        <v>312</v>
      </c>
    </row>
    <row r="6" spans="1:9">
      <c r="B6" s="5" t="s">
        <v>311</v>
      </c>
    </row>
    <row r="7" spans="1:9">
      <c r="A7" s="270" t="s">
        <v>14</v>
      </c>
      <c r="B7" s="270" t="s">
        <v>17</v>
      </c>
      <c r="C7" s="268" t="s">
        <v>2</v>
      </c>
      <c r="D7" s="268" t="s">
        <v>1</v>
      </c>
      <c r="E7" s="268" t="s">
        <v>21</v>
      </c>
      <c r="F7" s="268"/>
      <c r="G7" s="268" t="s">
        <v>3</v>
      </c>
      <c r="H7" s="268" t="s">
        <v>4</v>
      </c>
      <c r="I7" s="14"/>
    </row>
    <row r="8" spans="1:9">
      <c r="A8" s="270"/>
      <c r="B8" s="270"/>
      <c r="C8" s="268"/>
      <c r="D8" s="268"/>
      <c r="E8" s="100" t="s">
        <v>19</v>
      </c>
      <c r="F8" s="100" t="s">
        <v>26</v>
      </c>
      <c r="G8" s="268"/>
      <c r="H8" s="268"/>
      <c r="I8" s="14"/>
    </row>
    <row r="9" spans="1:9" s="140" customFormat="1" ht="30">
      <c r="A9" s="9">
        <v>1</v>
      </c>
      <c r="B9" s="134" t="s">
        <v>102</v>
      </c>
      <c r="C9" s="114" t="s">
        <v>7</v>
      </c>
      <c r="D9" s="23">
        <v>1</v>
      </c>
      <c r="E9" s="209"/>
      <c r="F9" s="209"/>
      <c r="G9" s="209"/>
      <c r="H9" s="209"/>
      <c r="I9" s="13"/>
    </row>
    <row r="10" spans="1:9" ht="75">
      <c r="A10" s="9">
        <v>2</v>
      </c>
      <c r="B10" s="126" t="s">
        <v>248</v>
      </c>
      <c r="C10" s="114" t="s">
        <v>121</v>
      </c>
      <c r="D10" s="31">
        <v>50.36</v>
      </c>
      <c r="E10" s="183"/>
      <c r="F10" s="183"/>
      <c r="G10" s="189"/>
      <c r="H10" s="213"/>
      <c r="I10" s="14"/>
    </row>
    <row r="11" spans="1:9" ht="135" customHeight="1">
      <c r="A11" s="9">
        <v>3</v>
      </c>
      <c r="B11" s="127" t="s">
        <v>253</v>
      </c>
      <c r="C11" s="114" t="s">
        <v>121</v>
      </c>
      <c r="D11" s="22">
        <v>36.878399999999999</v>
      </c>
      <c r="E11" s="183"/>
      <c r="F11" s="183"/>
      <c r="G11" s="189"/>
      <c r="H11" s="213"/>
    </row>
    <row r="12" spans="1:9" ht="30">
      <c r="A12" s="9">
        <v>4</v>
      </c>
      <c r="B12" s="127" t="s">
        <v>252</v>
      </c>
      <c r="C12" s="114" t="s">
        <v>49</v>
      </c>
      <c r="D12" s="23">
        <v>23.64</v>
      </c>
      <c r="E12" s="183"/>
      <c r="F12" s="183"/>
      <c r="G12" s="189"/>
      <c r="H12" s="213"/>
    </row>
    <row r="13" spans="1:9" ht="30">
      <c r="A13" s="9">
        <v>5</v>
      </c>
      <c r="B13" s="127" t="s">
        <v>251</v>
      </c>
      <c r="C13" s="114" t="s">
        <v>49</v>
      </c>
      <c r="D13" s="22">
        <v>75.428999999999988</v>
      </c>
      <c r="E13" s="193"/>
      <c r="F13" s="193"/>
      <c r="G13" s="194"/>
      <c r="H13" s="214"/>
    </row>
    <row r="14" spans="1:9" ht="45">
      <c r="A14" s="9">
        <v>6</v>
      </c>
      <c r="B14" s="127" t="s">
        <v>250</v>
      </c>
      <c r="C14" s="114" t="s">
        <v>121</v>
      </c>
      <c r="D14" s="22">
        <v>4.5137700000000009</v>
      </c>
      <c r="E14" s="183"/>
      <c r="F14" s="183"/>
      <c r="G14" s="189"/>
      <c r="H14" s="213"/>
    </row>
    <row r="15" spans="1:9" ht="50.25" customHeight="1">
      <c r="A15" s="9">
        <v>7</v>
      </c>
      <c r="B15" s="132" t="s">
        <v>340</v>
      </c>
      <c r="C15" s="114"/>
      <c r="D15" s="31"/>
      <c r="E15" s="183"/>
      <c r="F15" s="183"/>
      <c r="G15" s="215"/>
      <c r="H15" s="213"/>
    </row>
    <row r="16" spans="1:9" s="19" customFormat="1" ht="21" customHeight="1">
      <c r="A16" s="9"/>
      <c r="B16" s="161" t="s">
        <v>34</v>
      </c>
      <c r="C16" s="114" t="s">
        <v>121</v>
      </c>
      <c r="D16" s="22">
        <v>36.407040000000002</v>
      </c>
      <c r="E16" s="183"/>
      <c r="F16" s="183"/>
      <c r="G16" s="189"/>
      <c r="H16" s="183"/>
    </row>
    <row r="17" spans="1:8" s="19" customFormat="1" ht="21" customHeight="1">
      <c r="A17" s="9"/>
      <c r="B17" s="161" t="s">
        <v>35</v>
      </c>
      <c r="C17" s="114" t="s">
        <v>121</v>
      </c>
      <c r="D17" s="22">
        <v>24.271360000000001</v>
      </c>
      <c r="E17" s="183"/>
      <c r="F17" s="183"/>
      <c r="G17" s="189"/>
      <c r="H17" s="183"/>
    </row>
    <row r="18" spans="1:8" ht="45">
      <c r="A18" s="9">
        <v>8</v>
      </c>
      <c r="B18" s="127" t="s">
        <v>341</v>
      </c>
      <c r="C18" s="114" t="s">
        <v>121</v>
      </c>
      <c r="D18" s="31">
        <v>30.504300000000008</v>
      </c>
      <c r="E18" s="183"/>
      <c r="F18" s="183"/>
      <c r="G18" s="189"/>
      <c r="H18" s="213"/>
    </row>
    <row r="19" spans="1:8" ht="75">
      <c r="A19" s="9">
        <v>9</v>
      </c>
      <c r="B19" s="171" t="s">
        <v>342</v>
      </c>
      <c r="C19" s="114"/>
      <c r="D19" s="22"/>
      <c r="E19" s="183"/>
      <c r="F19" s="183"/>
      <c r="G19" s="215"/>
      <c r="H19" s="213"/>
    </row>
    <row r="20" spans="1:8" s="19" customFormat="1" ht="21" customHeight="1">
      <c r="A20" s="9"/>
      <c r="B20" s="161" t="s">
        <v>36</v>
      </c>
      <c r="C20" s="114" t="s">
        <v>121</v>
      </c>
      <c r="D20" s="22">
        <v>7.71</v>
      </c>
      <c r="E20" s="183"/>
      <c r="F20" s="183"/>
      <c r="G20" s="189"/>
      <c r="H20" s="183"/>
    </row>
    <row r="21" spans="1:8" s="19" customFormat="1" ht="21" customHeight="1">
      <c r="A21" s="9"/>
      <c r="B21" s="161" t="s">
        <v>37</v>
      </c>
      <c r="C21" s="114" t="s">
        <v>121</v>
      </c>
      <c r="D21" s="22">
        <v>0.85607400000000011</v>
      </c>
      <c r="E21" s="183"/>
      <c r="F21" s="183"/>
      <c r="G21" s="189"/>
      <c r="H21" s="183"/>
    </row>
    <row r="22" spans="1:8" ht="58.5">
      <c r="A22" s="9">
        <v>10</v>
      </c>
      <c r="B22" s="132" t="s">
        <v>343</v>
      </c>
      <c r="C22" s="114" t="s">
        <v>49</v>
      </c>
      <c r="D22" s="22">
        <v>75.428999999999988</v>
      </c>
      <c r="E22" s="183"/>
      <c r="F22" s="183"/>
      <c r="G22" s="189"/>
      <c r="H22" s="213"/>
    </row>
    <row r="23" spans="1:8" ht="44.25">
      <c r="A23" s="23">
        <v>11</v>
      </c>
      <c r="B23" s="129" t="s">
        <v>344</v>
      </c>
      <c r="C23" s="114" t="s">
        <v>49</v>
      </c>
      <c r="D23" s="31">
        <v>118.14720000000001</v>
      </c>
      <c r="E23" s="183"/>
      <c r="F23" s="183"/>
      <c r="G23" s="189"/>
      <c r="H23" s="213"/>
    </row>
    <row r="24" spans="1:8" ht="44.25">
      <c r="A24" s="9">
        <v>12</v>
      </c>
      <c r="B24" s="132" t="s">
        <v>183</v>
      </c>
      <c r="C24" s="114" t="s">
        <v>49</v>
      </c>
      <c r="D24" s="22">
        <v>67.861199999999997</v>
      </c>
      <c r="E24" s="183"/>
      <c r="F24" s="183"/>
      <c r="G24" s="215"/>
      <c r="H24" s="213"/>
    </row>
    <row r="25" spans="1:8" ht="45">
      <c r="A25" s="23">
        <v>13</v>
      </c>
      <c r="B25" s="132" t="s">
        <v>345</v>
      </c>
      <c r="C25" s="114" t="s">
        <v>49</v>
      </c>
      <c r="D25" s="22">
        <v>67.861199999999997</v>
      </c>
      <c r="E25" s="183"/>
      <c r="F25" s="183"/>
      <c r="G25" s="189"/>
      <c r="H25" s="213"/>
    </row>
    <row r="26" spans="1:8" ht="44.25">
      <c r="A26" s="9">
        <v>14</v>
      </c>
      <c r="B26" s="133" t="s">
        <v>411</v>
      </c>
      <c r="C26" s="21" t="s">
        <v>6</v>
      </c>
      <c r="D26" s="23">
        <v>19.45</v>
      </c>
      <c r="E26" s="183"/>
      <c r="F26" s="183"/>
      <c r="G26" s="215"/>
      <c r="H26" s="213"/>
    </row>
    <row r="27" spans="1:8" s="19" customFormat="1" ht="50.25" customHeight="1">
      <c r="A27" s="9">
        <v>15</v>
      </c>
      <c r="B27" s="133" t="s">
        <v>346</v>
      </c>
      <c r="C27" s="114" t="s">
        <v>49</v>
      </c>
      <c r="D27" s="23">
        <v>141.84</v>
      </c>
      <c r="E27" s="183"/>
      <c r="F27" s="183"/>
      <c r="G27" s="189"/>
      <c r="H27" s="183"/>
    </row>
    <row r="28" spans="1:8" ht="45">
      <c r="A28" s="23">
        <v>16</v>
      </c>
      <c r="B28" s="133" t="s">
        <v>347</v>
      </c>
      <c r="C28" s="114" t="s">
        <v>49</v>
      </c>
      <c r="D28" s="22">
        <v>4.6530000000000005</v>
      </c>
      <c r="E28" s="183"/>
      <c r="F28" s="183"/>
      <c r="G28" s="215"/>
      <c r="H28" s="213"/>
    </row>
    <row r="29" spans="1:8" ht="59.25">
      <c r="A29" s="9">
        <v>17</v>
      </c>
      <c r="B29" s="129" t="s">
        <v>348</v>
      </c>
      <c r="C29" s="114" t="s">
        <v>49</v>
      </c>
      <c r="D29" s="23">
        <v>6.36</v>
      </c>
      <c r="E29" s="183"/>
      <c r="F29" s="183"/>
      <c r="G29" s="189"/>
      <c r="H29" s="213"/>
    </row>
    <row r="30" spans="1:8" ht="44.25" customHeight="1">
      <c r="A30" s="23">
        <v>18</v>
      </c>
      <c r="B30" s="127" t="s">
        <v>249</v>
      </c>
      <c r="C30" s="114" t="s">
        <v>122</v>
      </c>
      <c r="D30" s="23">
        <v>4</v>
      </c>
      <c r="E30" s="183"/>
      <c r="F30" s="183"/>
      <c r="G30" s="189"/>
      <c r="H30" s="213"/>
    </row>
    <row r="31" spans="1:8" ht="45">
      <c r="A31" s="9">
        <v>19</v>
      </c>
      <c r="B31" s="127" t="s">
        <v>349</v>
      </c>
      <c r="C31" s="114" t="s">
        <v>6</v>
      </c>
      <c r="D31" s="31">
        <v>25.299999999999997</v>
      </c>
      <c r="E31" s="183"/>
      <c r="F31" s="183"/>
      <c r="G31" s="189"/>
      <c r="H31" s="213"/>
    </row>
    <row r="32" spans="1:8" ht="30">
      <c r="A32" s="9">
        <v>20</v>
      </c>
      <c r="B32" s="132" t="s">
        <v>20</v>
      </c>
      <c r="C32" s="114" t="s">
        <v>49</v>
      </c>
      <c r="D32" s="22">
        <v>141.84</v>
      </c>
      <c r="E32" s="183"/>
      <c r="F32" s="183"/>
      <c r="G32" s="189"/>
      <c r="H32" s="213"/>
    </row>
    <row r="33" spans="1:8" s="19" customFormat="1" ht="21" customHeight="1">
      <c r="A33" s="9">
        <v>21</v>
      </c>
      <c r="B33" s="132" t="s">
        <v>8</v>
      </c>
      <c r="C33" s="114" t="s">
        <v>7</v>
      </c>
      <c r="D33" s="23">
        <v>1</v>
      </c>
      <c r="E33" s="183"/>
      <c r="F33" s="216"/>
      <c r="G33" s="189"/>
      <c r="H33" s="183"/>
    </row>
    <row r="34" spans="1:8" ht="21" customHeight="1">
      <c r="A34" s="9"/>
      <c r="B34" s="269" t="s">
        <v>149</v>
      </c>
      <c r="C34" s="269"/>
      <c r="D34" s="269"/>
      <c r="E34" s="269"/>
      <c r="F34" s="269"/>
      <c r="G34" s="217"/>
      <c r="H34" s="213"/>
    </row>
  </sheetData>
  <sheetProtection algorithmName="SHA-512" hashValue="nHCLqzCk94cVQkigO4JYWmmo0fWwvl0yQ2kAUwCD4qh4utwRSnKUUdRt2nNga6PNErBu3v+yBm+G98hfvMcikQ==" saltValue="hNU+UPN4iRWK/SszoIKBGQ==" spinCount="100000" sheet="1" objects="1" scenarios="1"/>
  <mergeCells count="10">
    <mergeCell ref="B34:F34"/>
    <mergeCell ref="E7:F7"/>
    <mergeCell ref="A1:H1"/>
    <mergeCell ref="A3:H3"/>
    <mergeCell ref="A7:A8"/>
    <mergeCell ref="B7:B8"/>
    <mergeCell ref="C7:C8"/>
    <mergeCell ref="D7:D8"/>
    <mergeCell ref="G7:G8"/>
    <mergeCell ref="H7:H8"/>
  </mergeCells>
  <printOptions horizontalCentered="1"/>
  <pageMargins left="0.2" right="0.2" top="0.75" bottom="0.75" header="0.3" footer="0.3"/>
  <pageSetup paperSize="9" orientation="landscape" horizontalDpi="300" verticalDpi="300" r:id="rId1"/>
  <headerFooter>
    <oddFooter>Page &amp;P of &amp;N</oddFooter>
  </headerFooter>
  <rowBreaks count="1" manualBreakCount="1">
    <brk id="1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45"/>
  <sheetViews>
    <sheetView view="pageBreakPreview" topLeftCell="A7" zoomScaleNormal="100" zoomScaleSheetLayoutView="100" workbookViewId="0">
      <selection activeCell="B15" sqref="B15"/>
    </sheetView>
  </sheetViews>
  <sheetFormatPr defaultRowHeight="15"/>
  <cols>
    <col min="1" max="1" width="4.28515625" style="1" bestFit="1" customWidth="1"/>
    <col min="2" max="2" width="41.7109375" style="155" customWidth="1"/>
    <col min="3" max="3" width="5.7109375" style="103" bestFit="1" customWidth="1"/>
    <col min="4" max="4" width="9" style="1" bestFit="1" customWidth="1"/>
    <col min="5" max="5" width="12.7109375" style="1" customWidth="1"/>
    <col min="6" max="6" width="40.7109375" style="1" customWidth="1"/>
    <col min="7" max="7" width="13.28515625" style="1" customWidth="1"/>
    <col min="8" max="9" width="9.5703125" style="1" bestFit="1" customWidth="1"/>
    <col min="10" max="11" width="9.140625" style="1"/>
    <col min="12" max="12" width="9.7109375" style="1" customWidth="1"/>
    <col min="13" max="16384" width="9.140625" style="1"/>
  </cols>
  <sheetData>
    <row r="1" spans="1:8">
      <c r="A1" s="249" t="s">
        <v>13</v>
      </c>
      <c r="B1" s="249"/>
      <c r="C1" s="249"/>
      <c r="D1" s="249"/>
      <c r="E1" s="249"/>
      <c r="F1" s="249"/>
      <c r="G1" s="249"/>
      <c r="H1" s="249"/>
    </row>
    <row r="2" spans="1:8">
      <c r="B2" s="151"/>
    </row>
    <row r="3" spans="1:8">
      <c r="A3" s="249" t="s">
        <v>16</v>
      </c>
      <c r="B3" s="249"/>
      <c r="C3" s="249"/>
      <c r="D3" s="249"/>
      <c r="E3" s="249"/>
      <c r="F3" s="249"/>
      <c r="G3" s="249"/>
      <c r="H3" s="249"/>
    </row>
    <row r="5" spans="1:8">
      <c r="B5" s="169" t="s">
        <v>315</v>
      </c>
    </row>
    <row r="6" spans="1:8">
      <c r="B6" s="169" t="s">
        <v>314</v>
      </c>
    </row>
    <row r="7" spans="1:8" s="19" customFormat="1" ht="17.25" customHeight="1">
      <c r="A7" s="270" t="s">
        <v>14</v>
      </c>
      <c r="B7" s="270" t="s">
        <v>17</v>
      </c>
      <c r="C7" s="268" t="s">
        <v>2</v>
      </c>
      <c r="D7" s="268" t="s">
        <v>1</v>
      </c>
      <c r="E7" s="268" t="s">
        <v>21</v>
      </c>
      <c r="F7" s="268"/>
      <c r="G7" s="268" t="s">
        <v>3</v>
      </c>
      <c r="H7" s="268" t="s">
        <v>4</v>
      </c>
    </row>
    <row r="8" spans="1:8" s="19" customFormat="1" ht="17.25" customHeight="1">
      <c r="A8" s="270"/>
      <c r="B8" s="270"/>
      <c r="C8" s="268"/>
      <c r="D8" s="268"/>
      <c r="E8" s="112" t="s">
        <v>19</v>
      </c>
      <c r="F8" s="112" t="s">
        <v>26</v>
      </c>
      <c r="G8" s="268"/>
      <c r="H8" s="268"/>
    </row>
    <row r="9" spans="1:8" s="157" customFormat="1" ht="30">
      <c r="A9" s="158">
        <v>1</v>
      </c>
      <c r="B9" s="134" t="s">
        <v>102</v>
      </c>
      <c r="C9" s="21" t="s">
        <v>7</v>
      </c>
      <c r="D9" s="159">
        <v>1</v>
      </c>
      <c r="E9" s="209"/>
      <c r="F9" s="209"/>
      <c r="G9" s="209"/>
      <c r="H9" s="209"/>
    </row>
    <row r="10" spans="1:8" s="19" customFormat="1" ht="45">
      <c r="A10" s="9">
        <v>2</v>
      </c>
      <c r="B10" s="135" t="s">
        <v>25</v>
      </c>
      <c r="C10" s="95" t="s">
        <v>104</v>
      </c>
      <c r="D10" s="9">
        <v>50</v>
      </c>
      <c r="E10" s="189"/>
      <c r="F10" s="189"/>
      <c r="G10" s="189"/>
      <c r="H10" s="183"/>
    </row>
    <row r="11" spans="1:8" s="19" customFormat="1" ht="45">
      <c r="A11" s="158">
        <v>3</v>
      </c>
      <c r="B11" s="135" t="s">
        <v>126</v>
      </c>
      <c r="C11" s="114" t="s">
        <v>121</v>
      </c>
      <c r="D11" s="12">
        <v>148.30000000000001</v>
      </c>
      <c r="E11" s="183"/>
      <c r="F11" s="183"/>
      <c r="G11" s="189"/>
      <c r="H11" s="183"/>
    </row>
    <row r="12" spans="1:8" s="19" customFormat="1" ht="135">
      <c r="A12" s="9">
        <v>4</v>
      </c>
      <c r="B12" s="141" t="s">
        <v>267</v>
      </c>
      <c r="C12" s="114" t="s">
        <v>121</v>
      </c>
      <c r="D12" s="9">
        <v>67.2</v>
      </c>
      <c r="E12" s="183"/>
      <c r="F12" s="183"/>
      <c r="G12" s="189"/>
      <c r="H12" s="183"/>
    </row>
    <row r="13" spans="1:8" s="19" customFormat="1" ht="30">
      <c r="A13" s="158">
        <v>5</v>
      </c>
      <c r="B13" s="133" t="s">
        <v>266</v>
      </c>
      <c r="C13" s="21" t="s">
        <v>49</v>
      </c>
      <c r="D13" s="23">
        <f>56 + 356.16</f>
        <v>412.16</v>
      </c>
      <c r="E13" s="210"/>
      <c r="F13" s="183"/>
      <c r="G13" s="189"/>
      <c r="H13" s="183"/>
    </row>
    <row r="14" spans="1:8" s="19" customFormat="1" ht="45">
      <c r="A14" s="9">
        <v>6</v>
      </c>
      <c r="B14" s="132" t="s">
        <v>265</v>
      </c>
      <c r="C14" s="114" t="s">
        <v>121</v>
      </c>
      <c r="D14" s="22">
        <v>21.95</v>
      </c>
      <c r="E14" s="210"/>
      <c r="F14" s="183"/>
      <c r="G14" s="189"/>
      <c r="H14" s="183"/>
    </row>
    <row r="15" spans="1:8" s="19" customFormat="1" ht="45">
      <c r="A15" s="158">
        <v>7</v>
      </c>
      <c r="B15" s="132" t="s">
        <v>264</v>
      </c>
      <c r="C15" s="114" t="s">
        <v>121</v>
      </c>
      <c r="D15" s="12">
        <v>133.66</v>
      </c>
      <c r="E15" s="183"/>
      <c r="F15" s="183"/>
      <c r="G15" s="189"/>
      <c r="H15" s="183"/>
    </row>
    <row r="16" spans="1:8" s="19" customFormat="1" ht="45">
      <c r="A16" s="9">
        <v>8</v>
      </c>
      <c r="B16" s="132" t="s">
        <v>263</v>
      </c>
      <c r="C16" s="114" t="s">
        <v>121</v>
      </c>
      <c r="D16" s="12">
        <v>83.66</v>
      </c>
      <c r="E16" s="183"/>
      <c r="F16" s="183"/>
      <c r="G16" s="189"/>
      <c r="H16" s="183"/>
    </row>
    <row r="17" spans="1:8" s="19" customFormat="1" ht="36.75" customHeight="1">
      <c r="A17" s="158">
        <v>9</v>
      </c>
      <c r="B17" s="170" t="s">
        <v>329</v>
      </c>
      <c r="C17" s="21" t="s">
        <v>49</v>
      </c>
      <c r="D17" s="12">
        <v>222.92</v>
      </c>
      <c r="E17" s="183"/>
      <c r="F17" s="183"/>
      <c r="G17" s="189"/>
      <c r="H17" s="183"/>
    </row>
    <row r="18" spans="1:8" s="19" customFormat="1" ht="78" customHeight="1">
      <c r="A18" s="9">
        <v>10</v>
      </c>
      <c r="B18" s="160" t="s">
        <v>262</v>
      </c>
      <c r="C18" s="114"/>
      <c r="D18" s="12"/>
      <c r="E18" s="183"/>
      <c r="F18" s="183"/>
      <c r="G18" s="189"/>
      <c r="H18" s="183"/>
    </row>
    <row r="19" spans="1:8" s="19" customFormat="1" ht="21" customHeight="1">
      <c r="A19" s="33"/>
      <c r="B19" s="161" t="s">
        <v>330</v>
      </c>
      <c r="C19" s="114" t="s">
        <v>121</v>
      </c>
      <c r="D19" s="12">
        <v>26.39</v>
      </c>
      <c r="E19" s="183"/>
      <c r="F19" s="183"/>
      <c r="G19" s="189"/>
      <c r="H19" s="183"/>
    </row>
    <row r="20" spans="1:8" s="19" customFormat="1" ht="21" customHeight="1">
      <c r="A20" s="33"/>
      <c r="B20" s="161" t="s">
        <v>38</v>
      </c>
      <c r="C20" s="114" t="s">
        <v>121</v>
      </c>
      <c r="D20" s="12">
        <v>6.6</v>
      </c>
      <c r="E20" s="183"/>
      <c r="F20" s="183"/>
      <c r="G20" s="189"/>
      <c r="H20" s="183"/>
    </row>
    <row r="21" spans="1:8" s="19" customFormat="1" ht="30">
      <c r="A21" s="23">
        <v>11</v>
      </c>
      <c r="B21" s="133" t="s">
        <v>331</v>
      </c>
      <c r="C21" s="21" t="s">
        <v>49</v>
      </c>
      <c r="D21" s="31">
        <v>438.5</v>
      </c>
      <c r="E21" s="210"/>
      <c r="F21" s="183"/>
      <c r="G21" s="189"/>
      <c r="H21" s="183"/>
    </row>
    <row r="22" spans="1:8" s="19" customFormat="1" ht="44.25">
      <c r="A22" s="23">
        <v>12</v>
      </c>
      <c r="B22" s="133" t="s">
        <v>332</v>
      </c>
      <c r="C22" s="21" t="s">
        <v>49</v>
      </c>
      <c r="D22" s="22">
        <v>9.64</v>
      </c>
      <c r="E22" s="210"/>
      <c r="F22" s="210"/>
      <c r="G22" s="189"/>
      <c r="H22" s="183"/>
    </row>
    <row r="23" spans="1:8" s="19" customFormat="1" ht="44.25">
      <c r="A23" s="23">
        <v>13</v>
      </c>
      <c r="B23" s="132" t="s">
        <v>261</v>
      </c>
      <c r="C23" s="21" t="s">
        <v>49</v>
      </c>
      <c r="D23" s="22">
        <v>195.68</v>
      </c>
      <c r="E23" s="210"/>
      <c r="F23" s="210"/>
      <c r="G23" s="189"/>
      <c r="H23" s="183"/>
    </row>
    <row r="24" spans="1:8" s="19" customFormat="1" ht="45">
      <c r="A24" s="23">
        <v>14</v>
      </c>
      <c r="B24" s="132" t="s">
        <v>260</v>
      </c>
      <c r="C24" s="21" t="s">
        <v>49</v>
      </c>
      <c r="D24" s="22">
        <v>195.68</v>
      </c>
      <c r="E24" s="210"/>
      <c r="F24" s="210"/>
      <c r="G24" s="189"/>
      <c r="H24" s="183"/>
    </row>
    <row r="25" spans="1:8" s="19" customFormat="1" ht="31.5" customHeight="1">
      <c r="A25" s="23">
        <v>15</v>
      </c>
      <c r="B25" s="133" t="s">
        <v>416</v>
      </c>
      <c r="C25" s="21" t="s">
        <v>6</v>
      </c>
      <c r="D25" s="22">
        <v>32.620000000000005</v>
      </c>
      <c r="E25" s="210"/>
      <c r="F25" s="210"/>
      <c r="G25" s="189"/>
      <c r="H25" s="183"/>
    </row>
    <row r="26" spans="1:8" s="19" customFormat="1" ht="30">
      <c r="A26" s="23">
        <v>16</v>
      </c>
      <c r="B26" s="133" t="s">
        <v>259</v>
      </c>
      <c r="C26" s="21" t="s">
        <v>122</v>
      </c>
      <c r="D26" s="22">
        <v>4</v>
      </c>
      <c r="E26" s="210"/>
      <c r="F26" s="210"/>
      <c r="G26" s="189"/>
      <c r="H26" s="183"/>
    </row>
    <row r="27" spans="1:8" s="19" customFormat="1" ht="30">
      <c r="A27" s="23">
        <v>17</v>
      </c>
      <c r="B27" s="133" t="s">
        <v>333</v>
      </c>
      <c r="C27" s="21" t="s">
        <v>6</v>
      </c>
      <c r="D27" s="31">
        <v>56.2</v>
      </c>
      <c r="E27" s="210"/>
      <c r="F27" s="210"/>
      <c r="G27" s="189"/>
      <c r="H27" s="183"/>
    </row>
    <row r="28" spans="1:8" s="19" customFormat="1" ht="30">
      <c r="A28" s="23">
        <v>18</v>
      </c>
      <c r="B28" s="133" t="s">
        <v>334</v>
      </c>
      <c r="C28" s="21" t="s">
        <v>49</v>
      </c>
      <c r="D28" s="22">
        <v>14.969999999999999</v>
      </c>
      <c r="E28" s="210"/>
      <c r="F28" s="210"/>
      <c r="G28" s="189"/>
      <c r="H28" s="183"/>
    </row>
    <row r="29" spans="1:8" s="19" customFormat="1" ht="45">
      <c r="A29" s="23">
        <v>19</v>
      </c>
      <c r="B29" s="133" t="s">
        <v>335</v>
      </c>
      <c r="C29" s="21" t="s">
        <v>49</v>
      </c>
      <c r="D29" s="22">
        <v>14.957600000000001</v>
      </c>
      <c r="E29" s="210"/>
      <c r="F29" s="210"/>
      <c r="G29" s="189"/>
      <c r="H29" s="183"/>
    </row>
    <row r="30" spans="1:8" s="19" customFormat="1" ht="44.25">
      <c r="A30" s="23">
        <v>20</v>
      </c>
      <c r="B30" s="133" t="s">
        <v>417</v>
      </c>
      <c r="C30" s="115"/>
      <c r="D30" s="22"/>
      <c r="E30" s="210"/>
      <c r="F30" s="210"/>
      <c r="G30" s="189"/>
      <c r="H30" s="183"/>
    </row>
    <row r="31" spans="1:8" s="19" customFormat="1" ht="21" customHeight="1">
      <c r="A31" s="23"/>
      <c r="B31" s="50" t="s">
        <v>117</v>
      </c>
      <c r="C31" s="21" t="s">
        <v>49</v>
      </c>
      <c r="D31" s="22">
        <v>0.63</v>
      </c>
      <c r="E31" s="210"/>
      <c r="F31" s="210"/>
      <c r="G31" s="189"/>
      <c r="H31" s="183"/>
    </row>
    <row r="32" spans="1:8" s="19" customFormat="1" ht="21" customHeight="1">
      <c r="A32" s="23"/>
      <c r="B32" s="50" t="s">
        <v>118</v>
      </c>
      <c r="C32" s="21" t="s">
        <v>49</v>
      </c>
      <c r="D32" s="22">
        <v>2.52</v>
      </c>
      <c r="E32" s="210"/>
      <c r="F32" s="210"/>
      <c r="G32" s="189"/>
      <c r="H32" s="183"/>
    </row>
    <row r="33" spans="1:8" s="19" customFormat="1" ht="30">
      <c r="A33" s="23">
        <v>21</v>
      </c>
      <c r="B33" s="133" t="s">
        <v>336</v>
      </c>
      <c r="C33" s="21" t="s">
        <v>49</v>
      </c>
      <c r="D33" s="22">
        <v>3.52</v>
      </c>
      <c r="E33" s="210"/>
      <c r="F33" s="210"/>
      <c r="G33" s="189"/>
      <c r="H33" s="183"/>
    </row>
    <row r="34" spans="1:8" s="19" customFormat="1" ht="45">
      <c r="A34" s="23">
        <v>22</v>
      </c>
      <c r="B34" s="132" t="s">
        <v>258</v>
      </c>
      <c r="C34" s="21" t="s">
        <v>49</v>
      </c>
      <c r="D34" s="22">
        <v>17.73</v>
      </c>
      <c r="E34" s="210"/>
      <c r="F34" s="210"/>
      <c r="G34" s="189"/>
      <c r="H34" s="183"/>
    </row>
    <row r="35" spans="1:8" s="19" customFormat="1" ht="30">
      <c r="A35" s="23">
        <v>23</v>
      </c>
      <c r="B35" s="132" t="s">
        <v>257</v>
      </c>
      <c r="C35" s="21" t="s">
        <v>49</v>
      </c>
      <c r="D35" s="22">
        <v>7.07</v>
      </c>
      <c r="E35" s="210"/>
      <c r="F35" s="210"/>
      <c r="G35" s="189"/>
      <c r="H35" s="183"/>
    </row>
    <row r="36" spans="1:8" s="19" customFormat="1" ht="48" customHeight="1">
      <c r="A36" s="23">
        <v>24</v>
      </c>
      <c r="B36" s="132" t="s">
        <v>337</v>
      </c>
      <c r="C36" s="21" t="s">
        <v>49</v>
      </c>
      <c r="D36" s="22">
        <v>356.16000000000008</v>
      </c>
      <c r="E36" s="210"/>
      <c r="F36" s="210"/>
      <c r="G36" s="189"/>
      <c r="H36" s="183"/>
    </row>
    <row r="37" spans="1:8" s="19" customFormat="1" ht="45">
      <c r="A37" s="23">
        <v>25</v>
      </c>
      <c r="B37" s="132" t="s">
        <v>338</v>
      </c>
      <c r="C37" s="21"/>
      <c r="D37" s="31"/>
      <c r="E37" s="210"/>
      <c r="F37" s="210"/>
      <c r="G37" s="189"/>
      <c r="H37" s="183"/>
    </row>
    <row r="38" spans="1:8" s="19" customFormat="1" ht="21" customHeight="1">
      <c r="A38" s="23"/>
      <c r="B38" s="50" t="s">
        <v>39</v>
      </c>
      <c r="C38" s="21" t="s">
        <v>6</v>
      </c>
      <c r="D38" s="22">
        <v>15.45</v>
      </c>
      <c r="E38" s="210"/>
      <c r="F38" s="210"/>
      <c r="G38" s="189"/>
      <c r="H38" s="183"/>
    </row>
    <row r="39" spans="1:8" s="19" customFormat="1" ht="21" customHeight="1">
      <c r="A39" s="23"/>
      <c r="B39" s="50" t="s">
        <v>339</v>
      </c>
      <c r="C39" s="21" t="s">
        <v>6</v>
      </c>
      <c r="D39" s="22">
        <v>36.049999999999997</v>
      </c>
      <c r="E39" s="210"/>
      <c r="F39" s="210"/>
      <c r="G39" s="189"/>
      <c r="H39" s="183"/>
    </row>
    <row r="40" spans="1:8" s="19" customFormat="1" ht="30">
      <c r="A40" s="23">
        <v>26</v>
      </c>
      <c r="B40" s="133" t="s">
        <v>256</v>
      </c>
      <c r="C40" s="21" t="s">
        <v>49</v>
      </c>
      <c r="D40" s="22">
        <v>447.52080000000001</v>
      </c>
      <c r="E40" s="210"/>
      <c r="F40" s="210"/>
      <c r="G40" s="189"/>
      <c r="H40" s="183"/>
    </row>
    <row r="41" spans="1:8" s="19" customFormat="1" ht="30">
      <c r="A41" s="23">
        <v>27</v>
      </c>
      <c r="B41" s="133" t="s">
        <v>255</v>
      </c>
      <c r="C41" s="21" t="s">
        <v>49</v>
      </c>
      <c r="D41" s="22">
        <v>262.48</v>
      </c>
      <c r="E41" s="210"/>
      <c r="F41" s="210"/>
      <c r="G41" s="189"/>
      <c r="H41" s="183"/>
    </row>
    <row r="42" spans="1:8" s="19" customFormat="1" ht="21" customHeight="1">
      <c r="A42" s="23">
        <v>28</v>
      </c>
      <c r="B42" s="132" t="s">
        <v>20</v>
      </c>
      <c r="C42" s="21" t="s">
        <v>49</v>
      </c>
      <c r="D42" s="22">
        <v>274.45000000000005</v>
      </c>
      <c r="E42" s="210"/>
      <c r="F42" s="210"/>
      <c r="G42" s="189"/>
      <c r="H42" s="183"/>
    </row>
    <row r="43" spans="1:8" s="19" customFormat="1" ht="30">
      <c r="A43" s="23">
        <v>29</v>
      </c>
      <c r="B43" s="132" t="s">
        <v>254</v>
      </c>
      <c r="C43" s="114" t="s">
        <v>6</v>
      </c>
      <c r="D43" s="91">
        <v>99.800000000000011</v>
      </c>
      <c r="E43" s="205"/>
      <c r="F43" s="205"/>
      <c r="G43" s="194"/>
      <c r="H43" s="193"/>
    </row>
    <row r="44" spans="1:8" s="19" customFormat="1" ht="21" customHeight="1">
      <c r="A44" s="23">
        <v>30</v>
      </c>
      <c r="B44" s="161" t="s">
        <v>8</v>
      </c>
      <c r="C44" s="21" t="s">
        <v>7</v>
      </c>
      <c r="D44" s="22">
        <v>1</v>
      </c>
      <c r="E44" s="183"/>
      <c r="F44" s="183"/>
      <c r="G44" s="189"/>
      <c r="H44" s="183"/>
    </row>
    <row r="45" spans="1:8" s="19" customFormat="1" ht="21" customHeight="1">
      <c r="A45" s="23"/>
      <c r="B45" s="269" t="s">
        <v>150</v>
      </c>
      <c r="C45" s="269"/>
      <c r="D45" s="269"/>
      <c r="E45" s="269"/>
      <c r="F45" s="269"/>
      <c r="G45" s="189"/>
      <c r="H45" s="183"/>
    </row>
  </sheetData>
  <sheetProtection algorithmName="SHA-512" hashValue="ZY+gJ6xoXHJyyX2jQbzFj/z7FZ07yfLXBAhQHFjZUKlVqhDdobq6H7VHj1XLdeJhXRbOK4ByKpHLal1WmA97og==" saltValue="R9CV0ZmumCAxweYFv6BFEg==" spinCount="100000" sheet="1" objects="1" scenarios="1"/>
  <mergeCells count="10">
    <mergeCell ref="B45:F45"/>
    <mergeCell ref="E7:F7"/>
    <mergeCell ref="A1:H1"/>
    <mergeCell ref="A3:H3"/>
    <mergeCell ref="A7:A8"/>
    <mergeCell ref="B7:B8"/>
    <mergeCell ref="C7:C8"/>
    <mergeCell ref="D7:D8"/>
    <mergeCell ref="G7:G8"/>
    <mergeCell ref="H7:H8"/>
  </mergeCells>
  <printOptions horizontalCentered="1"/>
  <pageMargins left="0.2" right="0.2" top="0.75" bottom="0.75" header="0.3" footer="0.3"/>
  <pageSetup paperSize="9" scale="98" orientation="landscape" horizontalDpi="300" verticalDpi="300" r:id="rId1"/>
  <headerFoot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N47"/>
  <sheetViews>
    <sheetView view="pageBreakPreview" topLeftCell="A28" zoomScaleNormal="100" zoomScaleSheetLayoutView="100" workbookViewId="0">
      <selection activeCell="K45" sqref="K45"/>
    </sheetView>
  </sheetViews>
  <sheetFormatPr defaultColWidth="9.140625" defaultRowHeight="15"/>
  <cols>
    <col min="1" max="1" width="4.28515625" style="1" customWidth="1"/>
    <col min="2" max="2" width="40.7109375" style="1" customWidth="1"/>
    <col min="3" max="3" width="5.7109375" style="1" bestFit="1" customWidth="1"/>
    <col min="4" max="4" width="9.140625" style="1" customWidth="1"/>
    <col min="5" max="5" width="12.140625" style="1" customWidth="1"/>
    <col min="6" max="6" width="46.7109375" style="1" customWidth="1"/>
    <col min="7" max="7" width="15.28515625" style="1" customWidth="1"/>
    <col min="8" max="8" width="9.7109375" style="1" customWidth="1"/>
    <col min="9" max="9" width="13" style="1" customWidth="1"/>
    <col min="10" max="16384" width="9.140625" style="1"/>
  </cols>
  <sheetData>
    <row r="1" spans="1:14">
      <c r="A1" s="249" t="s">
        <v>13</v>
      </c>
      <c r="B1" s="249"/>
      <c r="C1" s="249"/>
      <c r="D1" s="249"/>
      <c r="E1" s="249"/>
      <c r="F1" s="249"/>
      <c r="G1" s="249"/>
      <c r="H1" s="249"/>
    </row>
    <row r="2" spans="1:14">
      <c r="B2" s="2"/>
    </row>
    <row r="3" spans="1:14">
      <c r="A3" s="249" t="s">
        <v>16</v>
      </c>
      <c r="B3" s="249"/>
      <c r="C3" s="249"/>
      <c r="D3" s="249"/>
      <c r="E3" s="249"/>
      <c r="F3" s="249"/>
      <c r="G3" s="249"/>
      <c r="H3" s="249"/>
    </row>
    <row r="4" spans="1:14">
      <c r="B4" s="169" t="s">
        <v>316</v>
      </c>
    </row>
    <row r="5" spans="1:14">
      <c r="B5" s="169" t="s">
        <v>317</v>
      </c>
    </row>
    <row r="6" spans="1:14">
      <c r="A6" s="270" t="s">
        <v>14</v>
      </c>
      <c r="B6" s="270" t="s">
        <v>17</v>
      </c>
      <c r="C6" s="268" t="s">
        <v>2</v>
      </c>
      <c r="D6" s="268" t="s">
        <v>1</v>
      </c>
      <c r="E6" s="268" t="s">
        <v>21</v>
      </c>
      <c r="F6" s="268"/>
      <c r="G6" s="268" t="s">
        <v>3</v>
      </c>
      <c r="H6" s="268" t="s">
        <v>4</v>
      </c>
    </row>
    <row r="7" spans="1:14">
      <c r="A7" s="270"/>
      <c r="B7" s="270"/>
      <c r="C7" s="268"/>
      <c r="D7" s="268"/>
      <c r="E7" s="112" t="s">
        <v>19</v>
      </c>
      <c r="F7" s="112" t="s">
        <v>26</v>
      </c>
      <c r="G7" s="268"/>
      <c r="H7" s="268"/>
    </row>
    <row r="8" spans="1:14" s="140" customFormat="1" ht="30">
      <c r="A8" s="158">
        <v>1</v>
      </c>
      <c r="B8" s="134" t="s">
        <v>102</v>
      </c>
      <c r="C8" s="16" t="s">
        <v>7</v>
      </c>
      <c r="D8" s="9">
        <v>1</v>
      </c>
      <c r="E8" s="209"/>
      <c r="F8" s="209"/>
      <c r="G8" s="209"/>
      <c r="H8" s="209"/>
    </row>
    <row r="9" spans="1:14" s="19" customFormat="1" ht="64.5" customHeight="1">
      <c r="A9" s="9">
        <v>2</v>
      </c>
      <c r="B9" s="131" t="s">
        <v>279</v>
      </c>
      <c r="C9" s="114" t="s">
        <v>121</v>
      </c>
      <c r="D9" s="12">
        <v>102.60999999999999</v>
      </c>
      <c r="E9" s="183"/>
      <c r="F9" s="183"/>
      <c r="G9" s="189"/>
      <c r="H9" s="183"/>
    </row>
    <row r="10" spans="1:14" s="19" customFormat="1" ht="135">
      <c r="A10" s="9">
        <v>3</v>
      </c>
      <c r="B10" s="173" t="s">
        <v>278</v>
      </c>
      <c r="C10" s="114" t="s">
        <v>121</v>
      </c>
      <c r="D10" s="12">
        <v>100.43</v>
      </c>
      <c r="E10" s="183"/>
      <c r="F10" s="183"/>
      <c r="G10" s="189"/>
      <c r="H10" s="183"/>
    </row>
    <row r="11" spans="1:14" ht="30">
      <c r="A11" s="158">
        <v>4</v>
      </c>
      <c r="B11" s="172" t="s">
        <v>277</v>
      </c>
      <c r="C11" s="16" t="s">
        <v>49</v>
      </c>
      <c r="D11" s="12">
        <f>83.69+218.88</f>
        <v>302.57</v>
      </c>
      <c r="E11" s="183"/>
      <c r="F11" s="183"/>
      <c r="G11" s="189"/>
      <c r="H11" s="213"/>
    </row>
    <row r="12" spans="1:14" ht="45">
      <c r="A12" s="9">
        <v>5</v>
      </c>
      <c r="B12" s="127" t="s">
        <v>276</v>
      </c>
      <c r="C12" s="114" t="s">
        <v>121</v>
      </c>
      <c r="D12" s="12">
        <f>8.37+5.58</f>
        <v>13.95</v>
      </c>
      <c r="E12" s="189"/>
      <c r="F12" s="189"/>
      <c r="G12" s="189"/>
      <c r="H12" s="213"/>
    </row>
    <row r="13" spans="1:14" ht="49.5" customHeight="1">
      <c r="A13" s="9">
        <v>6</v>
      </c>
      <c r="B13" s="137" t="s">
        <v>351</v>
      </c>
      <c r="C13" s="16"/>
      <c r="D13" s="12"/>
      <c r="E13" s="183"/>
      <c r="F13" s="218"/>
      <c r="G13" s="189"/>
      <c r="H13" s="213"/>
    </row>
    <row r="14" spans="1:14" s="19" customFormat="1" ht="21" customHeight="1">
      <c r="A14" s="9"/>
      <c r="B14" s="50" t="s">
        <v>40</v>
      </c>
      <c r="C14" s="114" t="s">
        <v>121</v>
      </c>
      <c r="D14" s="12">
        <v>123.44</v>
      </c>
      <c r="E14" s="183"/>
      <c r="F14" s="183"/>
      <c r="G14" s="189"/>
      <c r="H14" s="183"/>
      <c r="N14" s="18"/>
    </row>
    <row r="15" spans="1:14" s="19" customFormat="1" ht="21" customHeight="1">
      <c r="A15" s="9"/>
      <c r="B15" s="50" t="s">
        <v>35</v>
      </c>
      <c r="C15" s="114" t="s">
        <v>121</v>
      </c>
      <c r="D15" s="12">
        <v>41.15</v>
      </c>
      <c r="E15" s="183"/>
      <c r="F15" s="183"/>
      <c r="G15" s="189"/>
      <c r="H15" s="183"/>
      <c r="N15" s="18"/>
    </row>
    <row r="16" spans="1:14" ht="45">
      <c r="A16" s="9">
        <v>7</v>
      </c>
      <c r="B16" s="137" t="s">
        <v>352</v>
      </c>
      <c r="C16" s="114" t="s">
        <v>121</v>
      </c>
      <c r="D16" s="12">
        <v>89.63</v>
      </c>
      <c r="E16" s="183"/>
      <c r="F16" s="218"/>
      <c r="G16" s="189"/>
      <c r="H16" s="213"/>
    </row>
    <row r="17" spans="1:8" s="19" customFormat="1" ht="45">
      <c r="A17" s="9">
        <v>8</v>
      </c>
      <c r="B17" s="131" t="s">
        <v>353</v>
      </c>
      <c r="C17" s="114" t="s">
        <v>49</v>
      </c>
      <c r="D17" s="12">
        <v>285.3535</v>
      </c>
      <c r="E17" s="183"/>
      <c r="F17" s="183"/>
      <c r="G17" s="189"/>
      <c r="H17" s="183"/>
    </row>
    <row r="18" spans="1:8" s="19" customFormat="1" ht="75">
      <c r="A18" s="9">
        <v>9</v>
      </c>
      <c r="B18" s="160" t="s">
        <v>354</v>
      </c>
      <c r="C18" s="98"/>
      <c r="D18" s="12"/>
      <c r="E18" s="183"/>
      <c r="F18" s="183"/>
      <c r="G18" s="189"/>
      <c r="H18" s="183"/>
    </row>
    <row r="19" spans="1:8" s="19" customFormat="1" ht="21" customHeight="1">
      <c r="A19" s="9"/>
      <c r="B19" s="131" t="s">
        <v>29</v>
      </c>
      <c r="C19" s="114" t="s">
        <v>121</v>
      </c>
      <c r="D19" s="12">
        <v>35.76</v>
      </c>
      <c r="E19" s="183"/>
      <c r="F19" s="183"/>
      <c r="G19" s="189"/>
      <c r="H19" s="183"/>
    </row>
    <row r="20" spans="1:8" s="19" customFormat="1" ht="21" customHeight="1">
      <c r="A20" s="9"/>
      <c r="B20" s="133" t="s">
        <v>41</v>
      </c>
      <c r="C20" s="114" t="s">
        <v>121</v>
      </c>
      <c r="D20" s="22">
        <v>1.88</v>
      </c>
      <c r="E20" s="211"/>
      <c r="F20" s="211"/>
      <c r="G20" s="219"/>
      <c r="H20" s="220"/>
    </row>
    <row r="21" spans="1:8" ht="45">
      <c r="A21" s="9">
        <v>10</v>
      </c>
      <c r="B21" s="133" t="s">
        <v>355</v>
      </c>
      <c r="C21" s="114" t="s">
        <v>49</v>
      </c>
      <c r="D21" s="22">
        <v>14.52</v>
      </c>
      <c r="E21" s="210"/>
      <c r="F21" s="210"/>
      <c r="G21" s="221"/>
      <c r="H21" s="222"/>
    </row>
    <row r="22" spans="1:8" ht="45">
      <c r="A22" s="88">
        <v>11</v>
      </c>
      <c r="B22" s="131" t="s">
        <v>356</v>
      </c>
      <c r="C22" s="114" t="s">
        <v>49</v>
      </c>
      <c r="D22" s="35">
        <v>9.57</v>
      </c>
      <c r="E22" s="205"/>
      <c r="F22" s="205"/>
      <c r="G22" s="223"/>
      <c r="H22" s="224"/>
    </row>
    <row r="23" spans="1:8" ht="45">
      <c r="A23" s="9">
        <v>12</v>
      </c>
      <c r="B23" s="172" t="s">
        <v>275</v>
      </c>
      <c r="C23" s="21"/>
      <c r="D23" s="22"/>
      <c r="E23" s="210"/>
      <c r="F23" s="210"/>
      <c r="G23" s="219"/>
      <c r="H23" s="222"/>
    </row>
    <row r="24" spans="1:8" s="19" customFormat="1" ht="21" customHeight="1">
      <c r="A24" s="9"/>
      <c r="B24" s="131" t="s">
        <v>42</v>
      </c>
      <c r="C24" s="114" t="s">
        <v>49</v>
      </c>
      <c r="D24" s="36">
        <v>7.52</v>
      </c>
      <c r="E24" s="220"/>
      <c r="F24" s="220"/>
      <c r="G24" s="219"/>
      <c r="H24" s="220"/>
    </row>
    <row r="25" spans="1:8" s="19" customFormat="1" ht="21" customHeight="1">
      <c r="A25" s="9"/>
      <c r="B25" s="131" t="s">
        <v>103</v>
      </c>
      <c r="C25" s="114" t="s">
        <v>49</v>
      </c>
      <c r="D25" s="36">
        <v>1.88</v>
      </c>
      <c r="E25" s="220"/>
      <c r="F25" s="220"/>
      <c r="G25" s="219"/>
      <c r="H25" s="220"/>
    </row>
    <row r="26" spans="1:8" s="19" customFormat="1" ht="45">
      <c r="A26" s="9">
        <v>13</v>
      </c>
      <c r="B26" s="133" t="s">
        <v>357</v>
      </c>
      <c r="C26" s="37"/>
      <c r="D26" s="36"/>
      <c r="E26" s="183"/>
      <c r="F26" s="183"/>
      <c r="G26" s="189"/>
      <c r="H26" s="183"/>
    </row>
    <row r="27" spans="1:8" s="19" customFormat="1" ht="21" customHeight="1">
      <c r="A27" s="9"/>
      <c r="B27" s="131" t="s">
        <v>42</v>
      </c>
      <c r="C27" s="114" t="s">
        <v>49</v>
      </c>
      <c r="D27" s="36">
        <v>6.79</v>
      </c>
      <c r="E27" s="183"/>
      <c r="F27" s="183"/>
      <c r="G27" s="189"/>
      <c r="H27" s="183"/>
    </row>
    <row r="28" spans="1:8" s="19" customFormat="1" ht="21" customHeight="1">
      <c r="A28" s="9"/>
      <c r="B28" s="131" t="s">
        <v>103</v>
      </c>
      <c r="C28" s="114" t="s">
        <v>49</v>
      </c>
      <c r="D28" s="36">
        <v>1.7</v>
      </c>
      <c r="E28" s="189"/>
      <c r="F28" s="189"/>
      <c r="G28" s="189"/>
      <c r="H28" s="183"/>
    </row>
    <row r="29" spans="1:8" ht="45">
      <c r="A29" s="9">
        <v>14</v>
      </c>
      <c r="B29" s="132" t="s">
        <v>274</v>
      </c>
      <c r="C29" s="114" t="s">
        <v>49</v>
      </c>
      <c r="D29" s="9">
        <v>7.85</v>
      </c>
      <c r="E29" s="183"/>
      <c r="F29" s="183"/>
      <c r="G29" s="189"/>
      <c r="H29" s="213"/>
    </row>
    <row r="30" spans="1:8" ht="45">
      <c r="A30" s="9">
        <v>15</v>
      </c>
      <c r="B30" s="132" t="s">
        <v>273</v>
      </c>
      <c r="C30" s="114" t="s">
        <v>49</v>
      </c>
      <c r="D30" s="12">
        <v>28.8</v>
      </c>
      <c r="E30" s="183"/>
      <c r="F30" s="183"/>
      <c r="G30" s="189"/>
      <c r="H30" s="213"/>
    </row>
    <row r="31" spans="1:8" s="19" customFormat="1" ht="30">
      <c r="A31" s="9">
        <v>16</v>
      </c>
      <c r="B31" s="133" t="s">
        <v>272</v>
      </c>
      <c r="C31" s="114" t="s">
        <v>49</v>
      </c>
      <c r="D31" s="12">
        <v>16.09</v>
      </c>
      <c r="E31" s="183"/>
      <c r="F31" s="183"/>
      <c r="G31" s="189"/>
      <c r="H31" s="183"/>
    </row>
    <row r="32" spans="1:8" ht="45">
      <c r="A32" s="9">
        <v>17</v>
      </c>
      <c r="B32" s="172" t="s">
        <v>358</v>
      </c>
      <c r="C32" s="37" t="s">
        <v>6</v>
      </c>
      <c r="D32" s="36">
        <v>72</v>
      </c>
      <c r="E32" s="193"/>
      <c r="F32" s="193"/>
      <c r="G32" s="194"/>
      <c r="H32" s="214"/>
    </row>
    <row r="33" spans="1:8" s="19" customFormat="1" ht="38.25" customHeight="1">
      <c r="A33" s="9">
        <v>18</v>
      </c>
      <c r="B33" s="133" t="s">
        <v>359</v>
      </c>
      <c r="C33" s="37" t="s">
        <v>49</v>
      </c>
      <c r="D33" s="36">
        <v>276.05</v>
      </c>
      <c r="E33" s="183"/>
      <c r="F33" s="183"/>
      <c r="G33" s="189"/>
      <c r="H33" s="183"/>
    </row>
    <row r="34" spans="1:8" ht="45">
      <c r="A34" s="9">
        <v>19</v>
      </c>
      <c r="B34" s="133" t="s">
        <v>360</v>
      </c>
      <c r="C34" s="114" t="s">
        <v>49</v>
      </c>
      <c r="D34" s="12">
        <v>9.68</v>
      </c>
      <c r="E34" s="183"/>
      <c r="F34" s="183"/>
      <c r="G34" s="189"/>
      <c r="H34" s="213"/>
    </row>
    <row r="35" spans="1:8" ht="44.25">
      <c r="A35" s="9">
        <v>20</v>
      </c>
      <c r="B35" s="132" t="s">
        <v>270</v>
      </c>
      <c r="C35" s="114" t="s">
        <v>49</v>
      </c>
      <c r="D35" s="9">
        <v>139.32999999999998</v>
      </c>
      <c r="E35" s="183"/>
      <c r="F35" s="183"/>
      <c r="G35" s="189"/>
      <c r="H35" s="213"/>
    </row>
    <row r="36" spans="1:8" ht="44.25">
      <c r="A36" s="9">
        <v>21</v>
      </c>
      <c r="B36" s="132" t="s">
        <v>271</v>
      </c>
      <c r="C36" s="114" t="s">
        <v>49</v>
      </c>
      <c r="D36" s="9">
        <v>139.32999999999998</v>
      </c>
      <c r="E36" s="183"/>
      <c r="F36" s="183"/>
      <c r="G36" s="189"/>
      <c r="H36" s="213"/>
    </row>
    <row r="37" spans="1:8" s="19" customFormat="1" ht="30">
      <c r="A37" s="9">
        <v>22</v>
      </c>
      <c r="B37" s="132" t="s">
        <v>361</v>
      </c>
      <c r="C37" s="16" t="s">
        <v>6</v>
      </c>
      <c r="D37" s="9">
        <v>40.619999999999997</v>
      </c>
      <c r="E37" s="183"/>
      <c r="F37" s="183"/>
      <c r="G37" s="189"/>
      <c r="H37" s="183"/>
    </row>
    <row r="38" spans="1:8" s="19" customFormat="1" ht="44.25">
      <c r="A38" s="9">
        <v>23</v>
      </c>
      <c r="B38" s="133" t="s">
        <v>418</v>
      </c>
      <c r="C38" s="16" t="s">
        <v>6</v>
      </c>
      <c r="D38" s="9">
        <v>39.480000000000004</v>
      </c>
      <c r="E38" s="183"/>
      <c r="F38" s="183"/>
      <c r="G38" s="189"/>
      <c r="H38" s="183"/>
    </row>
    <row r="39" spans="1:8" ht="49.5" customHeight="1">
      <c r="A39" s="9">
        <v>24</v>
      </c>
      <c r="B39" s="132" t="s">
        <v>421</v>
      </c>
      <c r="C39" s="114" t="s">
        <v>49</v>
      </c>
      <c r="D39" s="12">
        <v>302.57</v>
      </c>
      <c r="E39" s="183"/>
      <c r="F39" s="183"/>
      <c r="G39" s="189"/>
      <c r="H39" s="213"/>
    </row>
    <row r="40" spans="1:8" ht="30">
      <c r="A40" s="9">
        <v>25</v>
      </c>
      <c r="B40" s="127" t="s">
        <v>269</v>
      </c>
      <c r="C40" s="16" t="s">
        <v>122</v>
      </c>
      <c r="D40" s="9">
        <v>10</v>
      </c>
      <c r="E40" s="183"/>
      <c r="F40" s="183"/>
      <c r="G40" s="189"/>
      <c r="H40" s="213"/>
    </row>
    <row r="41" spans="1:8" ht="45">
      <c r="A41" s="9">
        <v>26</v>
      </c>
      <c r="B41" s="127" t="s">
        <v>405</v>
      </c>
      <c r="C41" s="16"/>
      <c r="D41" s="9"/>
      <c r="E41" s="183"/>
      <c r="F41" s="183"/>
      <c r="G41" s="189"/>
      <c r="H41" s="213"/>
    </row>
    <row r="42" spans="1:8" s="19" customFormat="1" ht="21" customHeight="1">
      <c r="A42" s="9"/>
      <c r="B42" s="161" t="s">
        <v>127</v>
      </c>
      <c r="C42" s="16" t="s">
        <v>6</v>
      </c>
      <c r="D42" s="9">
        <v>20.11</v>
      </c>
      <c r="E42" s="183"/>
      <c r="F42" s="183"/>
      <c r="G42" s="189"/>
      <c r="H42" s="183"/>
    </row>
    <row r="43" spans="1:8" s="19" customFormat="1" ht="21" customHeight="1">
      <c r="A43" s="9"/>
      <c r="B43" s="161" t="s">
        <v>350</v>
      </c>
      <c r="C43" s="16" t="s">
        <v>6</v>
      </c>
      <c r="D43" s="9">
        <v>20.11</v>
      </c>
      <c r="E43" s="183"/>
      <c r="F43" s="183"/>
      <c r="G43" s="189"/>
      <c r="H43" s="183"/>
    </row>
    <row r="44" spans="1:8" ht="30">
      <c r="A44" s="9">
        <v>27</v>
      </c>
      <c r="B44" s="133" t="s">
        <v>268</v>
      </c>
      <c r="C44" s="114" t="s">
        <v>49</v>
      </c>
      <c r="D44" s="12">
        <v>534.31899999999996</v>
      </c>
      <c r="E44" s="183"/>
      <c r="F44" s="183"/>
      <c r="G44" s="189"/>
      <c r="H44" s="213"/>
    </row>
    <row r="45" spans="1:8" ht="30">
      <c r="A45" s="9">
        <v>28</v>
      </c>
      <c r="B45" s="132" t="s">
        <v>20</v>
      </c>
      <c r="C45" s="114" t="s">
        <v>49</v>
      </c>
      <c r="D45" s="12">
        <v>240</v>
      </c>
      <c r="E45" s="183"/>
      <c r="F45" s="183"/>
      <c r="G45" s="189"/>
      <c r="H45" s="213"/>
    </row>
    <row r="46" spans="1:8" s="19" customFormat="1" ht="21" customHeight="1">
      <c r="A46" s="9">
        <v>29</v>
      </c>
      <c r="B46" s="161" t="s">
        <v>8</v>
      </c>
      <c r="C46" s="114" t="s">
        <v>7</v>
      </c>
      <c r="D46" s="9">
        <v>1</v>
      </c>
      <c r="E46" s="183"/>
      <c r="F46" s="183"/>
      <c r="G46" s="189"/>
      <c r="H46" s="183"/>
    </row>
    <row r="47" spans="1:8" s="19" customFormat="1" ht="21" customHeight="1">
      <c r="A47" s="9"/>
      <c r="B47" s="269" t="s">
        <v>151</v>
      </c>
      <c r="C47" s="269"/>
      <c r="D47" s="269"/>
      <c r="E47" s="269"/>
      <c r="F47" s="269"/>
      <c r="G47" s="197"/>
      <c r="H47" s="183"/>
    </row>
  </sheetData>
  <sheetProtection algorithmName="SHA-512" hashValue="j5YDIr8I1YPZUHdW42Rw2eBsOyd8npdbHsfe3boqxQ4XSuYJ8kG6XVm6/AgDR0PFmknISu9fQf/Ia6v67IszGg==" saltValue="W2YXYAf85k9IMBYiv15fGA==" spinCount="100000" sheet="1" objects="1" scenarios="1"/>
  <mergeCells count="10">
    <mergeCell ref="B47:F47"/>
    <mergeCell ref="E6:F6"/>
    <mergeCell ref="A1:H1"/>
    <mergeCell ref="A3:H3"/>
    <mergeCell ref="A6:A7"/>
    <mergeCell ref="B6:B7"/>
    <mergeCell ref="C6:C7"/>
    <mergeCell ref="D6:D7"/>
    <mergeCell ref="G6:G7"/>
    <mergeCell ref="H6:H7"/>
  </mergeCells>
  <printOptions horizontalCentered="1"/>
  <pageMargins left="0.2" right="0.2" top="0.75" bottom="0.75" header="0.3" footer="0.3"/>
  <pageSetup paperSize="9" orientation="landscape" verticalDpi="300" r:id="rId1"/>
  <headerFooter>
    <oddFooter>Page &amp;P of &amp;N</oddFooter>
  </headerFooter>
  <rowBreaks count="3" manualBreakCount="3">
    <brk id="15" max="16383" man="1"/>
    <brk id="25" max="16383" man="1"/>
    <brk id="36"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M41"/>
  <sheetViews>
    <sheetView view="pageBreakPreview" topLeftCell="A34" zoomScaleNormal="100" zoomScaleSheetLayoutView="100" workbookViewId="0">
      <selection activeCell="J54" sqref="J54"/>
    </sheetView>
  </sheetViews>
  <sheetFormatPr defaultRowHeight="15"/>
  <cols>
    <col min="1" max="1" width="3.7109375" style="1" customWidth="1"/>
    <col min="2" max="2" width="43.140625" style="1" customWidth="1"/>
    <col min="3" max="3" width="5.7109375" style="103" bestFit="1" customWidth="1"/>
    <col min="4" max="4" width="9" style="19" bestFit="1" customWidth="1"/>
    <col min="5" max="5" width="12.42578125" style="1" customWidth="1"/>
    <col min="6" max="6" width="44.140625" style="1" customWidth="1"/>
    <col min="7" max="7" width="15.42578125" style="1" customWidth="1"/>
    <col min="8" max="8" width="9.5703125" style="1" bestFit="1" customWidth="1"/>
    <col min="9" max="9" width="9.140625" style="1"/>
    <col min="10" max="10" width="11.5703125" style="1" bestFit="1" customWidth="1"/>
    <col min="11" max="16384" width="9.140625" style="1"/>
  </cols>
  <sheetData>
    <row r="1" spans="1:11">
      <c r="A1" s="249" t="s">
        <v>13</v>
      </c>
      <c r="B1" s="249"/>
      <c r="C1" s="249"/>
      <c r="D1" s="249"/>
      <c r="E1" s="249"/>
      <c r="F1" s="249"/>
      <c r="G1" s="249"/>
      <c r="H1" s="249"/>
    </row>
    <row r="2" spans="1:11">
      <c r="B2" s="2"/>
    </row>
    <row r="3" spans="1:11">
      <c r="A3" s="249" t="s">
        <v>16</v>
      </c>
      <c r="B3" s="249"/>
      <c r="C3" s="249"/>
      <c r="D3" s="249"/>
      <c r="E3" s="249"/>
      <c r="F3" s="249"/>
      <c r="G3" s="249"/>
      <c r="H3" s="249"/>
    </row>
    <row r="4" spans="1:11">
      <c r="B4" s="5" t="s">
        <v>318</v>
      </c>
    </row>
    <row r="5" spans="1:11">
      <c r="B5" s="5" t="s">
        <v>319</v>
      </c>
    </row>
    <row r="6" spans="1:11" ht="16.5" customHeight="1">
      <c r="A6" s="260" t="s">
        <v>15</v>
      </c>
      <c r="B6" s="260" t="s">
        <v>17</v>
      </c>
      <c r="C6" s="260" t="s">
        <v>2</v>
      </c>
      <c r="D6" s="260" t="s">
        <v>1</v>
      </c>
      <c r="E6" s="262" t="s">
        <v>18</v>
      </c>
      <c r="F6" s="263"/>
      <c r="G6" s="260" t="s">
        <v>3</v>
      </c>
      <c r="H6" s="260" t="s">
        <v>4</v>
      </c>
    </row>
    <row r="7" spans="1:11" ht="16.5" customHeight="1">
      <c r="A7" s="261"/>
      <c r="B7" s="261"/>
      <c r="C7" s="261"/>
      <c r="D7" s="261"/>
      <c r="E7" s="15" t="s">
        <v>19</v>
      </c>
      <c r="F7" s="15" t="s">
        <v>27</v>
      </c>
      <c r="G7" s="261"/>
      <c r="H7" s="261"/>
    </row>
    <row r="8" spans="1:11" s="157" customFormat="1" ht="30">
      <c r="A8" s="162">
        <v>1</v>
      </c>
      <c r="B8" s="145" t="s">
        <v>102</v>
      </c>
      <c r="C8" s="113" t="s">
        <v>7</v>
      </c>
      <c r="D8" s="88">
        <v>1</v>
      </c>
      <c r="E8" s="209"/>
      <c r="F8" s="209"/>
      <c r="G8" s="225"/>
      <c r="H8" s="225"/>
    </row>
    <row r="9" spans="1:11" s="19" customFormat="1" ht="60">
      <c r="A9" s="9">
        <v>2</v>
      </c>
      <c r="B9" s="135" t="s">
        <v>283</v>
      </c>
      <c r="C9" s="114" t="s">
        <v>49</v>
      </c>
      <c r="D9" s="12">
        <v>74.38</v>
      </c>
      <c r="E9" s="183"/>
      <c r="F9" s="183"/>
      <c r="G9" s="189"/>
      <c r="H9" s="183"/>
      <c r="K9" s="174"/>
    </row>
    <row r="10" spans="1:11" s="19" customFormat="1" ht="60">
      <c r="A10" s="162">
        <v>3</v>
      </c>
      <c r="B10" s="135" t="s">
        <v>282</v>
      </c>
      <c r="C10" s="114" t="s">
        <v>121</v>
      </c>
      <c r="D10" s="12">
        <v>16.43</v>
      </c>
      <c r="E10" s="183"/>
      <c r="F10" s="183"/>
      <c r="G10" s="189"/>
      <c r="H10" s="183"/>
      <c r="K10" s="174"/>
    </row>
    <row r="11" spans="1:11" s="19" customFormat="1" ht="60">
      <c r="A11" s="9">
        <v>4</v>
      </c>
      <c r="B11" s="135" t="s">
        <v>203</v>
      </c>
      <c r="C11" s="114" t="s">
        <v>121</v>
      </c>
      <c r="D11" s="12">
        <v>101.21</v>
      </c>
      <c r="E11" s="183"/>
      <c r="F11" s="183"/>
      <c r="G11" s="189"/>
      <c r="H11" s="183"/>
    </row>
    <row r="12" spans="1:11" s="19" customFormat="1" ht="135">
      <c r="A12" s="162">
        <v>5</v>
      </c>
      <c r="B12" s="141" t="s">
        <v>281</v>
      </c>
      <c r="C12" s="114" t="s">
        <v>121</v>
      </c>
      <c r="D12" s="18">
        <v>82.25</v>
      </c>
      <c r="E12" s="183"/>
      <c r="F12" s="183"/>
      <c r="G12" s="189"/>
      <c r="H12" s="183"/>
    </row>
    <row r="13" spans="1:11" s="19" customFormat="1" ht="30">
      <c r="A13" s="9">
        <v>6</v>
      </c>
      <c r="B13" s="132" t="s">
        <v>202</v>
      </c>
      <c r="C13" s="114" t="s">
        <v>49</v>
      </c>
      <c r="D13" s="12">
        <v>51.41</v>
      </c>
      <c r="E13" s="183"/>
      <c r="F13" s="183"/>
      <c r="G13" s="189"/>
      <c r="H13" s="183"/>
    </row>
    <row r="14" spans="1:11" s="19" customFormat="1" ht="30">
      <c r="A14" s="162">
        <v>7</v>
      </c>
      <c r="B14" s="132" t="s">
        <v>197</v>
      </c>
      <c r="C14" s="114" t="s">
        <v>49</v>
      </c>
      <c r="D14" s="9">
        <v>190.44</v>
      </c>
      <c r="E14" s="193"/>
      <c r="F14" s="193"/>
      <c r="G14" s="194"/>
      <c r="H14" s="193"/>
    </row>
    <row r="15" spans="1:11" s="19" customFormat="1" ht="45">
      <c r="A15" s="9">
        <v>8</v>
      </c>
      <c r="B15" s="132" t="s">
        <v>201</v>
      </c>
      <c r="C15" s="114" t="s">
        <v>121</v>
      </c>
      <c r="D15" s="12">
        <v>10.77</v>
      </c>
      <c r="E15" s="183"/>
      <c r="F15" s="183"/>
      <c r="G15" s="196"/>
      <c r="H15" s="183"/>
    </row>
    <row r="16" spans="1:11" s="19" customFormat="1" ht="45">
      <c r="A16" s="162">
        <v>9</v>
      </c>
      <c r="B16" s="137" t="s">
        <v>323</v>
      </c>
      <c r="C16" s="114" t="s">
        <v>121</v>
      </c>
      <c r="D16" s="12">
        <v>127.7</v>
      </c>
      <c r="E16" s="183"/>
      <c r="F16" s="183"/>
      <c r="G16" s="189"/>
      <c r="H16" s="183"/>
    </row>
    <row r="17" spans="1:13" s="19" customFormat="1" ht="45">
      <c r="A17" s="9">
        <v>10</v>
      </c>
      <c r="B17" s="137" t="s">
        <v>324</v>
      </c>
      <c r="C17" s="114" t="s">
        <v>121</v>
      </c>
      <c r="D17" s="12">
        <v>56.11</v>
      </c>
      <c r="E17" s="183"/>
      <c r="F17" s="183"/>
      <c r="G17" s="189"/>
      <c r="H17" s="183"/>
      <c r="I17" s="174"/>
      <c r="J17" s="174"/>
      <c r="K17" s="174"/>
      <c r="L17" s="174"/>
      <c r="M17" s="174"/>
    </row>
    <row r="18" spans="1:13" s="19" customFormat="1" ht="33" customHeight="1">
      <c r="A18" s="162">
        <v>11</v>
      </c>
      <c r="B18" s="170" t="s">
        <v>325</v>
      </c>
      <c r="C18" s="114" t="s">
        <v>49</v>
      </c>
      <c r="D18" s="93">
        <v>256.74</v>
      </c>
      <c r="E18" s="183"/>
      <c r="F18" s="183"/>
      <c r="G18" s="189"/>
      <c r="H18" s="183"/>
    </row>
    <row r="19" spans="1:13" s="19" customFormat="1" ht="60.75" customHeight="1">
      <c r="A19" s="9">
        <v>12</v>
      </c>
      <c r="B19" s="160" t="s">
        <v>200</v>
      </c>
      <c r="C19" s="114"/>
      <c r="D19" s="12"/>
      <c r="E19" s="183"/>
      <c r="F19" s="183"/>
      <c r="G19" s="189"/>
      <c r="H19" s="183"/>
    </row>
    <row r="20" spans="1:13" s="19" customFormat="1" ht="21" customHeight="1">
      <c r="A20" s="162"/>
      <c r="B20" s="161" t="s">
        <v>43</v>
      </c>
      <c r="C20" s="114" t="s">
        <v>121</v>
      </c>
      <c r="D20" s="12">
        <v>18.32</v>
      </c>
      <c r="E20" s="183"/>
      <c r="F20" s="183"/>
      <c r="G20" s="189"/>
      <c r="H20" s="183"/>
    </row>
    <row r="21" spans="1:13" s="19" customFormat="1" ht="21" customHeight="1">
      <c r="A21" s="9"/>
      <c r="B21" s="161" t="s">
        <v>37</v>
      </c>
      <c r="C21" s="114" t="s">
        <v>121</v>
      </c>
      <c r="D21" s="12">
        <v>2.04</v>
      </c>
      <c r="E21" s="183"/>
      <c r="F21" s="183"/>
      <c r="G21" s="189"/>
      <c r="H21" s="183"/>
    </row>
    <row r="22" spans="1:13" s="19" customFormat="1" ht="30">
      <c r="A22" s="162">
        <v>13</v>
      </c>
      <c r="B22" s="133" t="s">
        <v>322</v>
      </c>
      <c r="C22" s="114" t="s">
        <v>49</v>
      </c>
      <c r="D22" s="12">
        <v>272.96000000000004</v>
      </c>
      <c r="E22" s="183"/>
      <c r="F22" s="183"/>
      <c r="G22" s="189"/>
      <c r="H22" s="183"/>
    </row>
    <row r="23" spans="1:13" s="19" customFormat="1" ht="44.25">
      <c r="A23" s="9">
        <v>14</v>
      </c>
      <c r="B23" s="133" t="s">
        <v>326</v>
      </c>
      <c r="C23" s="114" t="s">
        <v>49</v>
      </c>
      <c r="D23" s="12">
        <v>10.48</v>
      </c>
      <c r="E23" s="183"/>
      <c r="F23" s="183"/>
      <c r="G23" s="189"/>
      <c r="H23" s="183"/>
    </row>
    <row r="24" spans="1:13" s="19" customFormat="1" ht="44.25">
      <c r="A24" s="162">
        <v>15</v>
      </c>
      <c r="B24" s="132" t="s">
        <v>199</v>
      </c>
      <c r="C24" s="114" t="s">
        <v>49</v>
      </c>
      <c r="D24" s="12">
        <v>146</v>
      </c>
      <c r="E24" s="183"/>
      <c r="F24" s="183"/>
      <c r="G24" s="189"/>
      <c r="H24" s="183"/>
    </row>
    <row r="25" spans="1:13" s="19" customFormat="1" ht="37.5" customHeight="1">
      <c r="A25" s="9">
        <v>16</v>
      </c>
      <c r="B25" s="132" t="s">
        <v>198</v>
      </c>
      <c r="C25" s="114" t="s">
        <v>49</v>
      </c>
      <c r="D25" s="12">
        <v>146</v>
      </c>
      <c r="E25" s="183"/>
      <c r="F25" s="183"/>
      <c r="G25" s="189"/>
      <c r="H25" s="183"/>
    </row>
    <row r="26" spans="1:13" s="19" customFormat="1" ht="36.75" customHeight="1">
      <c r="A26" s="162">
        <v>17</v>
      </c>
      <c r="B26" s="133" t="s">
        <v>419</v>
      </c>
      <c r="C26" s="114" t="s">
        <v>6</v>
      </c>
      <c r="D26" s="9">
        <v>46.17</v>
      </c>
      <c r="E26" s="183"/>
      <c r="F26" s="183"/>
      <c r="G26" s="189"/>
      <c r="H26" s="183"/>
    </row>
    <row r="27" spans="1:13" s="19" customFormat="1" ht="47.25" customHeight="1">
      <c r="A27" s="9">
        <v>18</v>
      </c>
      <c r="B27" s="132" t="s">
        <v>196</v>
      </c>
      <c r="C27" s="114" t="s">
        <v>49</v>
      </c>
      <c r="D27" s="9">
        <v>190.44</v>
      </c>
      <c r="E27" s="183"/>
      <c r="F27" s="183"/>
      <c r="G27" s="189"/>
      <c r="H27" s="183"/>
    </row>
    <row r="28" spans="1:13" s="19" customFormat="1" ht="45">
      <c r="A28" s="162">
        <v>19</v>
      </c>
      <c r="B28" s="132" t="s">
        <v>195</v>
      </c>
      <c r="C28" s="114" t="s">
        <v>49</v>
      </c>
      <c r="D28" s="12">
        <v>1.6</v>
      </c>
      <c r="E28" s="183"/>
      <c r="F28" s="183"/>
      <c r="G28" s="189"/>
      <c r="H28" s="183"/>
    </row>
    <row r="29" spans="1:13" s="19" customFormat="1" ht="30">
      <c r="A29" s="9">
        <v>20</v>
      </c>
      <c r="B29" s="131" t="s">
        <v>420</v>
      </c>
      <c r="C29" s="114" t="s">
        <v>49</v>
      </c>
      <c r="D29" s="12">
        <v>3.29</v>
      </c>
      <c r="E29" s="183"/>
      <c r="F29" s="183"/>
      <c r="G29" s="189"/>
      <c r="H29" s="183"/>
    </row>
    <row r="30" spans="1:13" s="19" customFormat="1" ht="30">
      <c r="A30" s="162">
        <v>21</v>
      </c>
      <c r="B30" s="132" t="s">
        <v>194</v>
      </c>
      <c r="C30" s="114" t="s">
        <v>49</v>
      </c>
      <c r="D30" s="9">
        <v>1.78</v>
      </c>
      <c r="E30" s="183"/>
      <c r="F30" s="183"/>
      <c r="G30" s="189"/>
      <c r="H30" s="183"/>
    </row>
    <row r="31" spans="1:13" s="19" customFormat="1" ht="31.5" customHeight="1">
      <c r="A31" s="9">
        <v>22</v>
      </c>
      <c r="B31" s="133" t="s">
        <v>362</v>
      </c>
      <c r="C31" s="114" t="s">
        <v>49</v>
      </c>
      <c r="D31" s="9">
        <v>14.15</v>
      </c>
      <c r="E31" s="183"/>
      <c r="F31" s="183"/>
      <c r="G31" s="189"/>
      <c r="H31" s="183"/>
    </row>
    <row r="32" spans="1:13" s="19" customFormat="1" ht="33.75" customHeight="1">
      <c r="A32" s="162">
        <v>23</v>
      </c>
      <c r="B32" s="132" t="s">
        <v>193</v>
      </c>
      <c r="C32" s="114" t="s">
        <v>49</v>
      </c>
      <c r="D32" s="12">
        <v>5.3999999999999995</v>
      </c>
      <c r="E32" s="183"/>
      <c r="F32" s="183"/>
      <c r="G32" s="189"/>
      <c r="H32" s="183"/>
    </row>
    <row r="33" spans="1:8" s="19" customFormat="1" ht="21" customHeight="1">
      <c r="A33" s="162">
        <v>24</v>
      </c>
      <c r="B33" s="132" t="s">
        <v>20</v>
      </c>
      <c r="C33" s="114" t="s">
        <v>49</v>
      </c>
      <c r="D33" s="9">
        <v>251.16</v>
      </c>
      <c r="E33" s="183"/>
      <c r="F33" s="183"/>
      <c r="G33" s="189"/>
      <c r="H33" s="183"/>
    </row>
    <row r="34" spans="1:8" s="19" customFormat="1" ht="45">
      <c r="A34" s="9">
        <v>25</v>
      </c>
      <c r="B34" s="132" t="s">
        <v>403</v>
      </c>
      <c r="C34" s="114"/>
      <c r="E34" s="183"/>
      <c r="F34" s="183"/>
      <c r="G34" s="189"/>
      <c r="H34" s="183"/>
    </row>
    <row r="35" spans="1:8" s="19" customFormat="1" ht="21" customHeight="1">
      <c r="A35" s="9"/>
      <c r="B35" s="161" t="s">
        <v>328</v>
      </c>
      <c r="C35" s="114" t="s">
        <v>6</v>
      </c>
      <c r="D35" s="12">
        <v>29.96</v>
      </c>
      <c r="E35" s="183"/>
      <c r="F35" s="183"/>
      <c r="G35" s="189"/>
      <c r="H35" s="183"/>
    </row>
    <row r="36" spans="1:8" s="19" customFormat="1" ht="21" customHeight="1">
      <c r="A36" s="9"/>
      <c r="B36" s="161" t="s">
        <v>128</v>
      </c>
      <c r="C36" s="114" t="s">
        <v>6</v>
      </c>
      <c r="D36" s="12">
        <v>12.84</v>
      </c>
      <c r="E36" s="183"/>
      <c r="F36" s="183"/>
      <c r="G36" s="189"/>
      <c r="H36" s="183"/>
    </row>
    <row r="37" spans="1:8" s="19" customFormat="1" ht="45">
      <c r="A37" s="9">
        <v>26</v>
      </c>
      <c r="B37" s="132" t="s">
        <v>327</v>
      </c>
      <c r="C37" s="114" t="s">
        <v>49</v>
      </c>
      <c r="D37" s="12">
        <v>249.60000000000002</v>
      </c>
      <c r="E37" s="183"/>
      <c r="F37" s="183"/>
      <c r="G37" s="189"/>
      <c r="H37" s="183"/>
    </row>
    <row r="38" spans="1:8" s="19" customFormat="1" ht="45">
      <c r="A38" s="88">
        <v>27</v>
      </c>
      <c r="B38" s="132" t="s">
        <v>404</v>
      </c>
      <c r="C38" s="114" t="s">
        <v>6</v>
      </c>
      <c r="D38" s="12">
        <v>282.89999999999998</v>
      </c>
      <c r="E38" s="183"/>
      <c r="F38" s="183"/>
      <c r="G38" s="189"/>
      <c r="H38" s="183"/>
    </row>
    <row r="39" spans="1:8" s="19" customFormat="1" ht="30">
      <c r="A39" s="9">
        <v>28</v>
      </c>
      <c r="B39" s="137" t="s">
        <v>280</v>
      </c>
      <c r="C39" s="114" t="s">
        <v>49</v>
      </c>
      <c r="D39" s="87">
        <v>249.60000000000002</v>
      </c>
      <c r="E39" s="193"/>
      <c r="F39" s="193"/>
      <c r="G39" s="194"/>
      <c r="H39" s="193"/>
    </row>
    <row r="40" spans="1:8" s="19" customFormat="1" ht="21" customHeight="1">
      <c r="A40" s="88">
        <v>29</v>
      </c>
      <c r="B40" s="138" t="s">
        <v>8</v>
      </c>
      <c r="C40" s="113" t="s">
        <v>7</v>
      </c>
      <c r="D40" s="88">
        <v>1</v>
      </c>
      <c r="E40" s="193"/>
      <c r="F40" s="193"/>
      <c r="G40" s="194"/>
      <c r="H40" s="193"/>
    </row>
    <row r="41" spans="1:8" s="19" customFormat="1" ht="21" customHeight="1">
      <c r="A41" s="88"/>
      <c r="B41" s="269" t="s">
        <v>156</v>
      </c>
      <c r="C41" s="269"/>
      <c r="D41" s="269"/>
      <c r="E41" s="269"/>
      <c r="F41" s="269"/>
      <c r="G41" s="208"/>
      <c r="H41" s="193"/>
    </row>
  </sheetData>
  <sheetProtection algorithmName="SHA-512" hashValue="cPvVnE062vFCcGlS5OmJN3qKw01vtNVNhrjj82Z4KalNP+OmV6RpOukyU1+SNixi8krTJ+0FV4LY+vKHZNHe3A==" saltValue="qwYwkZhTMAe6dZZZYD2MOg==" spinCount="100000" sheet="1" objects="1" scenarios="1"/>
  <mergeCells count="10">
    <mergeCell ref="A1:H1"/>
    <mergeCell ref="A3:H3"/>
    <mergeCell ref="B41:F41"/>
    <mergeCell ref="G6:G7"/>
    <mergeCell ref="H6:H7"/>
    <mergeCell ref="A6:A7"/>
    <mergeCell ref="B6:B7"/>
    <mergeCell ref="C6:C7"/>
    <mergeCell ref="D6:D7"/>
    <mergeCell ref="E6:F6"/>
  </mergeCells>
  <printOptions horizontalCentered="1"/>
  <pageMargins left="0.2" right="0.2" top="0.75" bottom="0.75" header="0.3" footer="0.3"/>
  <pageSetup paperSize="9" orientation="landscape" horizontalDpi="300" verticalDpi="300" r:id="rId1"/>
  <headerFooter>
    <oddFooter>Page &amp;P of &amp;N</oddFooter>
  </headerFooter>
  <rowBreaks count="2" manualBreakCount="2">
    <brk id="24" max="7" man="1"/>
    <brk id="36"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zoomScale="90" zoomScaleSheetLayoutView="90" workbookViewId="0">
      <selection activeCell="L27" sqref="L27"/>
    </sheetView>
  </sheetViews>
  <sheetFormatPr defaultColWidth="8.85546875" defaultRowHeight="12.75"/>
  <cols>
    <col min="1" max="1" width="10.28515625" style="53" customWidth="1"/>
    <col min="2" max="2" width="30.7109375" style="53" customWidth="1"/>
    <col min="3" max="3" width="6.5703125" style="53" customWidth="1"/>
    <col min="4" max="4" width="10.140625" style="53" customWidth="1"/>
    <col min="5" max="5" width="13.7109375" style="53" customWidth="1"/>
    <col min="6" max="6" width="50.28515625" style="53" customWidth="1"/>
    <col min="7" max="7" width="14.5703125" style="53" customWidth="1"/>
    <col min="8" max="8" width="6.140625" style="53" customWidth="1"/>
    <col min="9" max="9" width="8.42578125" style="53" customWidth="1"/>
    <col min="10" max="16384" width="8.85546875" style="53"/>
  </cols>
  <sheetData>
    <row r="1" spans="1:9" ht="15.75">
      <c r="A1" s="274" t="s">
        <v>57</v>
      </c>
      <c r="B1" s="274"/>
      <c r="C1" s="274"/>
      <c r="D1" s="274"/>
      <c r="E1" s="274"/>
      <c r="F1" s="274"/>
      <c r="G1" s="274"/>
    </row>
    <row r="2" spans="1:9" ht="12.75" customHeight="1">
      <c r="A2" s="54"/>
      <c r="B2" s="54"/>
      <c r="C2" s="54"/>
      <c r="D2" s="54"/>
      <c r="E2" s="55"/>
      <c r="F2" s="55"/>
    </row>
    <row r="3" spans="1:9" ht="20.25" customHeight="1">
      <c r="A3" s="275" t="s">
        <v>153</v>
      </c>
      <c r="B3" s="275"/>
      <c r="C3" s="275"/>
      <c r="D3" s="275"/>
      <c r="E3" s="275"/>
      <c r="F3" s="275"/>
      <c r="G3" s="275"/>
      <c r="H3" s="80"/>
      <c r="I3" s="81"/>
    </row>
    <row r="4" spans="1:9" s="82" customFormat="1" ht="15.75">
      <c r="A4" s="56" t="s">
        <v>137</v>
      </c>
      <c r="B4" s="57" t="s">
        <v>97</v>
      </c>
      <c r="C4" s="276"/>
      <c r="D4" s="276"/>
      <c r="E4" s="276"/>
      <c r="F4" s="276"/>
      <c r="G4" s="276"/>
    </row>
    <row r="5" spans="1:9" ht="18.75" customHeight="1">
      <c r="A5" s="280" t="s">
        <v>58</v>
      </c>
      <c r="B5" s="258" t="s">
        <v>17</v>
      </c>
      <c r="C5" s="260" t="s">
        <v>2</v>
      </c>
      <c r="D5" s="260" t="s">
        <v>1</v>
      </c>
      <c r="E5" s="262" t="s">
        <v>21</v>
      </c>
      <c r="F5" s="263"/>
      <c r="G5" s="260" t="s">
        <v>3</v>
      </c>
    </row>
    <row r="6" spans="1:9" ht="18.75" customHeight="1">
      <c r="A6" s="281"/>
      <c r="B6" s="259"/>
      <c r="C6" s="261"/>
      <c r="D6" s="261"/>
      <c r="E6" s="15" t="s">
        <v>19</v>
      </c>
      <c r="F6" s="15" t="s">
        <v>26</v>
      </c>
      <c r="G6" s="261"/>
    </row>
    <row r="7" spans="1:9" ht="17.25" customHeight="1">
      <c r="A7" s="58" t="s">
        <v>61</v>
      </c>
      <c r="B7" s="59"/>
      <c r="C7" s="60"/>
      <c r="D7" s="60"/>
      <c r="E7" s="60"/>
      <c r="F7" s="118"/>
      <c r="G7" s="61"/>
    </row>
    <row r="8" spans="1:9" ht="21.75" customHeight="1">
      <c r="A8" s="62" t="s">
        <v>62</v>
      </c>
      <c r="B8" s="63" t="s">
        <v>65</v>
      </c>
      <c r="C8" s="62" t="s">
        <v>63</v>
      </c>
      <c r="D8" s="83">
        <v>500</v>
      </c>
      <c r="E8" s="226"/>
      <c r="F8" s="227"/>
      <c r="G8" s="228"/>
    </row>
    <row r="9" spans="1:9" ht="21.75" customHeight="1">
      <c r="A9" s="62" t="s">
        <v>64</v>
      </c>
      <c r="B9" s="63" t="s">
        <v>67</v>
      </c>
      <c r="C9" s="62" t="s">
        <v>63</v>
      </c>
      <c r="D9" s="83">
        <v>500</v>
      </c>
      <c r="E9" s="228"/>
      <c r="F9" s="229"/>
      <c r="G9" s="228"/>
    </row>
    <row r="10" spans="1:9" ht="21.75" customHeight="1">
      <c r="A10" s="62" t="s">
        <v>66</v>
      </c>
      <c r="B10" s="63" t="s">
        <v>69</v>
      </c>
      <c r="C10" s="62" t="s">
        <v>63</v>
      </c>
      <c r="D10" s="83">
        <v>500</v>
      </c>
      <c r="E10" s="228"/>
      <c r="F10" s="229"/>
      <c r="G10" s="228"/>
    </row>
    <row r="11" spans="1:9" ht="21.75" customHeight="1">
      <c r="A11" s="62" t="s">
        <v>68</v>
      </c>
      <c r="B11" s="79" t="s">
        <v>95</v>
      </c>
      <c r="C11" s="62" t="s">
        <v>63</v>
      </c>
      <c r="D11" s="84">
        <v>500</v>
      </c>
      <c r="E11" s="226"/>
      <c r="F11" s="227"/>
      <c r="G11" s="228"/>
    </row>
    <row r="12" spans="1:9" ht="21.75" customHeight="1">
      <c r="A12" s="233"/>
      <c r="B12" s="234"/>
      <c r="C12" s="233"/>
      <c r="D12" s="235"/>
      <c r="E12" s="228"/>
      <c r="F12" s="229"/>
      <c r="G12" s="228"/>
    </row>
    <row r="13" spans="1:9" ht="21.75" customHeight="1">
      <c r="A13" s="236"/>
      <c r="B13" s="237"/>
      <c r="C13" s="237"/>
      <c r="D13" s="237"/>
      <c r="E13" s="230"/>
      <c r="F13" s="231"/>
      <c r="G13" s="232"/>
    </row>
    <row r="14" spans="1:9">
      <c r="A14" s="277"/>
      <c r="B14" s="278"/>
      <c r="C14" s="68"/>
      <c r="D14" s="68"/>
      <c r="E14" s="68"/>
      <c r="F14" s="68"/>
      <c r="G14" s="68"/>
    </row>
    <row r="15" spans="1:9" ht="14.25">
      <c r="A15" s="69" t="s">
        <v>70</v>
      </c>
      <c r="B15" s="69"/>
      <c r="C15" s="70"/>
      <c r="D15" s="70"/>
      <c r="E15" s="70"/>
      <c r="F15" s="70"/>
      <c r="G15" s="70"/>
    </row>
    <row r="16" spans="1:9" ht="30" customHeight="1">
      <c r="A16" s="62" t="s">
        <v>71</v>
      </c>
      <c r="B16" s="63" t="s">
        <v>72</v>
      </c>
      <c r="C16" s="62" t="s">
        <v>73</v>
      </c>
      <c r="D16" s="71"/>
      <c r="E16" s="72"/>
      <c r="F16" s="120"/>
      <c r="G16" s="73">
        <v>500000</v>
      </c>
    </row>
    <row r="17" spans="1:7" ht="21.75" customHeight="1">
      <c r="A17" s="65"/>
      <c r="B17" s="85"/>
      <c r="C17" s="85"/>
      <c r="D17" s="85"/>
      <c r="E17" s="66"/>
      <c r="F17" s="119"/>
      <c r="G17" s="67">
        <f>SUM(G16:G16)</f>
        <v>500000</v>
      </c>
    </row>
    <row r="18" spans="1:7">
      <c r="A18" s="279"/>
      <c r="B18" s="279"/>
      <c r="C18" s="86"/>
    </row>
    <row r="19" spans="1:7" ht="14.25">
      <c r="A19" s="69" t="s">
        <v>320</v>
      </c>
      <c r="B19" s="69"/>
      <c r="C19" s="82"/>
    </row>
    <row r="20" spans="1:7" ht="21.75" customHeight="1">
      <c r="A20" s="62" t="s">
        <v>74</v>
      </c>
      <c r="B20" s="63" t="s">
        <v>77</v>
      </c>
      <c r="C20" s="62" t="s">
        <v>63</v>
      </c>
      <c r="D20" s="64">
        <v>200</v>
      </c>
      <c r="E20" s="228"/>
      <c r="F20" s="229"/>
      <c r="G20" s="228"/>
    </row>
    <row r="21" spans="1:7" ht="21.75" customHeight="1">
      <c r="A21" s="62" t="s">
        <v>94</v>
      </c>
      <c r="B21" s="63" t="s">
        <v>78</v>
      </c>
      <c r="C21" s="62" t="s">
        <v>63</v>
      </c>
      <c r="D21" s="64">
        <v>50</v>
      </c>
      <c r="E21" s="228"/>
      <c r="F21" s="229"/>
      <c r="G21" s="228"/>
    </row>
    <row r="22" spans="1:7" ht="21.75" customHeight="1">
      <c r="A22" s="62" t="s">
        <v>75</v>
      </c>
      <c r="B22" s="63" t="s">
        <v>79</v>
      </c>
      <c r="C22" s="62" t="s">
        <v>63</v>
      </c>
      <c r="D22" s="64">
        <v>100</v>
      </c>
      <c r="E22" s="228"/>
      <c r="F22" s="229"/>
      <c r="G22" s="228"/>
    </row>
    <row r="23" spans="1:7" ht="30">
      <c r="A23" s="62" t="s">
        <v>76</v>
      </c>
      <c r="B23" s="234" t="s">
        <v>80</v>
      </c>
      <c r="C23" s="233" t="s">
        <v>63</v>
      </c>
      <c r="D23" s="238"/>
      <c r="E23" s="238"/>
      <c r="F23" s="238"/>
      <c r="G23" s="238"/>
    </row>
    <row r="24" spans="1:7" ht="21.75" customHeight="1">
      <c r="A24" s="236"/>
      <c r="B24" s="237"/>
      <c r="C24" s="237"/>
      <c r="D24" s="237"/>
      <c r="E24" s="230"/>
      <c r="F24" s="231"/>
      <c r="G24" s="232"/>
    </row>
    <row r="25" spans="1:7">
      <c r="A25" s="74"/>
      <c r="B25" s="74"/>
      <c r="C25" s="74"/>
      <c r="D25" s="74"/>
      <c r="E25" s="74"/>
      <c r="F25" s="74"/>
      <c r="G25" s="75"/>
    </row>
    <row r="26" spans="1:7" ht="30" customHeight="1">
      <c r="A26" s="285" t="s">
        <v>81</v>
      </c>
      <c r="B26" s="285"/>
      <c r="C26" s="285"/>
      <c r="D26" s="285"/>
      <c r="E26" s="285"/>
      <c r="F26" s="285"/>
      <c r="G26" s="285"/>
    </row>
    <row r="27" spans="1:7" ht="30" customHeight="1">
      <c r="A27" s="76" t="s">
        <v>129</v>
      </c>
      <c r="B27" s="286" t="s">
        <v>59</v>
      </c>
      <c r="C27" s="287"/>
      <c r="D27" s="287"/>
      <c r="E27" s="287"/>
      <c r="F27" s="288"/>
      <c r="G27" s="77" t="s">
        <v>60</v>
      </c>
    </row>
    <row r="28" spans="1:7" ht="21.75" customHeight="1">
      <c r="A28" s="125" t="s">
        <v>82</v>
      </c>
      <c r="B28" s="289" t="s">
        <v>83</v>
      </c>
      <c r="C28" s="290"/>
      <c r="D28" s="290"/>
      <c r="E28" s="290"/>
      <c r="F28" s="291"/>
      <c r="G28" s="228"/>
    </row>
    <row r="29" spans="1:7" ht="21.75" customHeight="1">
      <c r="A29" s="125" t="s">
        <v>84</v>
      </c>
      <c r="B29" s="289" t="s">
        <v>85</v>
      </c>
      <c r="C29" s="290"/>
      <c r="D29" s="290"/>
      <c r="E29" s="290"/>
      <c r="F29" s="291"/>
      <c r="G29" s="228">
        <f>+G17</f>
        <v>500000</v>
      </c>
    </row>
    <row r="30" spans="1:7" ht="21.75" customHeight="1">
      <c r="A30" s="125" t="s">
        <v>86</v>
      </c>
      <c r="B30" s="289" t="s">
        <v>321</v>
      </c>
      <c r="C30" s="290"/>
      <c r="D30" s="290"/>
      <c r="E30" s="290"/>
      <c r="F30" s="291"/>
      <c r="G30" s="228"/>
    </row>
    <row r="31" spans="1:7" ht="25.5" customHeight="1">
      <c r="A31" s="78"/>
      <c r="B31" s="282" t="s">
        <v>154</v>
      </c>
      <c r="C31" s="283"/>
      <c r="D31" s="283"/>
      <c r="E31" s="283"/>
      <c r="F31" s="284"/>
      <c r="G31" s="232"/>
    </row>
  </sheetData>
  <sheetProtection algorithmName="SHA-512" hashValue="L86PKD6ZJOioeEGA2mmex+JLJB41tM+wLCN/LVWv3qpMo3XIcVnyGtNxD1x0RPY3OEUsm94SNYsShHRmWTgQNA==" saltValue="GxlcPmt7FKLsK09ygJx/ug==" spinCount="100000" sheet="1" objects="1" scenarios="1"/>
  <mergeCells count="17">
    <mergeCell ref="B31:F31"/>
    <mergeCell ref="A26:G26"/>
    <mergeCell ref="B27:F27"/>
    <mergeCell ref="B28:F28"/>
    <mergeCell ref="B29:F29"/>
    <mergeCell ref="B30:F30"/>
    <mergeCell ref="A1:G1"/>
    <mergeCell ref="A3:G3"/>
    <mergeCell ref="C4:G4"/>
    <mergeCell ref="A14:B14"/>
    <mergeCell ref="A18:B18"/>
    <mergeCell ref="B5:B6"/>
    <mergeCell ref="C5:C6"/>
    <mergeCell ref="D5:D6"/>
    <mergeCell ref="E5:F5"/>
    <mergeCell ref="G5:G6"/>
    <mergeCell ref="A5:A6"/>
  </mergeCells>
  <printOptions horizontalCentered="1"/>
  <pageMargins left="0.2" right="0.2" top="0.75" bottom="0.75" header="0.3" footer="0.3"/>
  <pageSetup paperSize="9" orientation="landscape" r:id="rId1"/>
  <headerFooter>
    <oddFooter>&amp;CPage &amp;P of &amp;N</oddFooter>
  </headerFooter>
  <rowBreaks count="1" manualBreakCount="1">
    <brk id="24"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view="pageBreakPreview" zoomScaleNormal="100" zoomScaleSheetLayoutView="100" workbookViewId="0">
      <selection activeCell="B25" sqref="B25"/>
    </sheetView>
  </sheetViews>
  <sheetFormatPr defaultRowHeight="16.5"/>
  <cols>
    <col min="1" max="1" width="6.5703125" style="40" bestFit="1" customWidth="1"/>
    <col min="2" max="2" width="67.140625" style="40" customWidth="1"/>
    <col min="3" max="3" width="20.7109375" style="40" customWidth="1"/>
    <col min="4" max="4" width="11.140625" style="40" customWidth="1"/>
    <col min="5" max="16384" width="9.140625" style="40"/>
  </cols>
  <sheetData>
    <row r="1" spans="1:4" ht="19.899999999999999" customHeight="1">
      <c r="A1" s="252" t="s">
        <v>44</v>
      </c>
      <c r="B1" s="252"/>
      <c r="C1" s="252"/>
      <c r="D1" s="252"/>
    </row>
    <row r="2" spans="1:4" ht="19.899999999999999" customHeight="1">
      <c r="B2" s="41"/>
    </row>
    <row r="3" spans="1:4" ht="19.899999999999999" customHeight="1">
      <c r="A3" s="251" t="s">
        <v>33</v>
      </c>
      <c r="B3" s="251"/>
      <c r="C3" s="251"/>
      <c r="D3" s="251"/>
    </row>
    <row r="4" spans="1:4" ht="19.899999999999999" customHeight="1">
      <c r="A4" s="44"/>
      <c r="B4" s="41"/>
    </row>
    <row r="5" spans="1:4" ht="19.899999999999999" customHeight="1">
      <c r="A5" s="250" t="s">
        <v>45</v>
      </c>
      <c r="B5" s="250"/>
      <c r="C5" s="250"/>
      <c r="D5" s="250"/>
    </row>
    <row r="6" spans="1:4" ht="30" customHeight="1">
      <c r="A6" s="38" t="s">
        <v>14</v>
      </c>
      <c r="B6" s="39" t="s">
        <v>17</v>
      </c>
      <c r="C6" s="39" t="s">
        <v>46</v>
      </c>
      <c r="D6" s="38" t="s">
        <v>4</v>
      </c>
    </row>
    <row r="7" spans="1:4" ht="30.75">
      <c r="A7" s="32">
        <v>1</v>
      </c>
      <c r="B7" s="127" t="s">
        <v>54</v>
      </c>
      <c r="C7" s="51">
        <v>1614000</v>
      </c>
      <c r="D7" s="12"/>
    </row>
    <row r="8" spans="1:4" ht="18" customHeight="1">
      <c r="A8" s="32">
        <v>2</v>
      </c>
      <c r="B8" s="10" t="s">
        <v>55</v>
      </c>
      <c r="C8" s="51">
        <v>6600000</v>
      </c>
      <c r="D8" s="12"/>
    </row>
    <row r="9" spans="1:4" ht="18" customHeight="1">
      <c r="A9" s="32">
        <v>3</v>
      </c>
      <c r="B9" s="10" t="s">
        <v>56</v>
      </c>
      <c r="C9" s="51">
        <v>2760000</v>
      </c>
      <c r="D9" s="12"/>
    </row>
    <row r="10" spans="1:4" ht="18" customHeight="1">
      <c r="A10" s="32">
        <v>4</v>
      </c>
      <c r="B10" s="46" t="s">
        <v>98</v>
      </c>
      <c r="C10" s="51">
        <v>1000000</v>
      </c>
      <c r="D10" s="12"/>
    </row>
    <row r="11" spans="1:4" ht="18" customHeight="1">
      <c r="A11" s="32">
        <v>5</v>
      </c>
      <c r="B11" s="50" t="s">
        <v>52</v>
      </c>
      <c r="C11" s="51">
        <v>1000000</v>
      </c>
      <c r="D11" s="12"/>
    </row>
    <row r="12" spans="1:4" ht="18" customHeight="1">
      <c r="A12" s="32">
        <v>6</v>
      </c>
      <c r="B12" s="50" t="s">
        <v>53</v>
      </c>
      <c r="C12" s="51">
        <v>1000000</v>
      </c>
      <c r="D12" s="12"/>
    </row>
    <row r="13" spans="1:4" ht="18" customHeight="1">
      <c r="A13" s="32">
        <v>7</v>
      </c>
      <c r="B13" s="50" t="s">
        <v>130</v>
      </c>
      <c r="C13" s="104">
        <v>1000000</v>
      </c>
      <c r="D13" s="12"/>
    </row>
    <row r="14" spans="1:4">
      <c r="A14" s="32"/>
      <c r="B14" s="50"/>
      <c r="C14" s="51"/>
      <c r="D14" s="12"/>
    </row>
    <row r="15" spans="1:4" ht="18" customHeight="1">
      <c r="A15" s="32"/>
      <c r="B15" s="17" t="s">
        <v>5</v>
      </c>
      <c r="C15" s="52">
        <f>SUM(C7:C13)</f>
        <v>14974000</v>
      </c>
      <c r="D15" s="12"/>
    </row>
    <row r="16" spans="1:4" s="43" customFormat="1" ht="30" customHeight="1">
      <c r="A16" s="45"/>
      <c r="B16" s="45"/>
    </row>
  </sheetData>
  <sheetProtection algorithmName="SHA-512" hashValue="O0e5yGlWP/1l4O+IUqQumIQvfJ0guXkAFYQoa3opnQlTeM4ubrThptTBREKPhfZ2dL8bs9/DR34PNX8Mkq+ryQ==" saltValue="n/YqTILSgK6CHAAS6jjueg==" spinCount="100000" sheet="1" objects="1" scenarios="1"/>
  <mergeCells count="3">
    <mergeCell ref="A5:D5"/>
    <mergeCell ref="A3:D3"/>
    <mergeCell ref="A1:D1"/>
  </mergeCells>
  <printOptions horizontalCentered="1"/>
  <pageMargins left="0.2" right="0.2" top="0.75" bottom="0.75" header="0.3" footer="0.3"/>
  <pageSetup paperSize="9" orientation="landscape" verticalDpi="300"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view="pageBreakPreview" zoomScaleNormal="100" zoomScaleSheetLayoutView="100" workbookViewId="0">
      <selection activeCell="P10" sqref="P10"/>
    </sheetView>
  </sheetViews>
  <sheetFormatPr defaultRowHeight="16.5"/>
  <cols>
    <col min="1" max="1" width="4.42578125" style="40" customWidth="1"/>
    <col min="2" max="2" width="43.7109375" style="40" customWidth="1"/>
    <col min="3" max="3" width="7.28515625" style="40" bestFit="1" customWidth="1"/>
    <col min="4" max="4" width="9" style="40" bestFit="1" customWidth="1"/>
    <col min="5" max="5" width="11.140625" style="40" customWidth="1"/>
    <col min="6" max="6" width="43.28515625" style="40" customWidth="1"/>
    <col min="7" max="7" width="14.7109375" style="40" customWidth="1"/>
    <col min="8" max="8" width="9.5703125" style="40" bestFit="1" customWidth="1"/>
    <col min="9" max="16384" width="9.140625" style="40"/>
  </cols>
  <sheetData>
    <row r="1" spans="1:8" ht="19.899999999999999" customHeight="1">
      <c r="A1" s="252" t="s">
        <v>44</v>
      </c>
      <c r="B1" s="252"/>
      <c r="C1" s="252"/>
      <c r="D1" s="252"/>
      <c r="E1" s="252"/>
      <c r="F1" s="252"/>
      <c r="G1" s="252"/>
      <c r="H1" s="252"/>
    </row>
    <row r="2" spans="1:8" ht="18.75">
      <c r="B2" s="257"/>
      <c r="C2" s="257"/>
      <c r="D2" s="257"/>
      <c r="E2" s="257"/>
      <c r="F2" s="117"/>
    </row>
    <row r="3" spans="1:8" ht="19.899999999999999" customHeight="1">
      <c r="A3" s="251" t="s">
        <v>33</v>
      </c>
      <c r="B3" s="251"/>
      <c r="C3" s="251"/>
      <c r="D3" s="251"/>
      <c r="E3" s="251"/>
      <c r="F3" s="251"/>
      <c r="G3" s="251"/>
      <c r="H3" s="251"/>
    </row>
    <row r="4" spans="1:8" ht="18.75">
      <c r="A4" s="251" t="s">
        <v>152</v>
      </c>
      <c r="B4" s="251"/>
      <c r="C4" s="251"/>
      <c r="D4" s="251"/>
      <c r="E4" s="251"/>
      <c r="F4" s="251"/>
      <c r="G4" s="251"/>
      <c r="H4" s="251"/>
    </row>
    <row r="5" spans="1:8" ht="19.899999999999999" customHeight="1">
      <c r="A5" s="256" t="s">
        <v>47</v>
      </c>
      <c r="B5" s="256"/>
      <c r="C5" s="42"/>
      <c r="D5" s="42"/>
      <c r="E5" s="42"/>
      <c r="F5" s="116"/>
    </row>
    <row r="6" spans="1:8">
      <c r="A6" s="258" t="s">
        <v>14</v>
      </c>
      <c r="B6" s="258" t="s">
        <v>17</v>
      </c>
      <c r="C6" s="260" t="s">
        <v>2</v>
      </c>
      <c r="D6" s="260" t="s">
        <v>1</v>
      </c>
      <c r="E6" s="262" t="s">
        <v>21</v>
      </c>
      <c r="F6" s="263"/>
      <c r="G6" s="260" t="s">
        <v>3</v>
      </c>
      <c r="H6" s="260" t="s">
        <v>4</v>
      </c>
    </row>
    <row r="7" spans="1:8">
      <c r="A7" s="259"/>
      <c r="B7" s="259"/>
      <c r="C7" s="261"/>
      <c r="D7" s="261"/>
      <c r="E7" s="15" t="s">
        <v>19</v>
      </c>
      <c r="F7" s="15" t="s">
        <v>26</v>
      </c>
      <c r="G7" s="261"/>
      <c r="H7" s="261"/>
    </row>
    <row r="8" spans="1:8" ht="30">
      <c r="A8" s="32">
        <v>1</v>
      </c>
      <c r="B8" s="177" t="s">
        <v>51</v>
      </c>
      <c r="C8" s="108" t="s">
        <v>48</v>
      </c>
      <c r="D8" s="32">
        <v>11</v>
      </c>
      <c r="E8" s="188"/>
      <c r="F8" s="188"/>
      <c r="G8" s="188"/>
      <c r="H8" s="189"/>
    </row>
    <row r="9" spans="1:8" ht="45">
      <c r="A9" s="32">
        <v>2</v>
      </c>
      <c r="B9" s="133" t="s">
        <v>138</v>
      </c>
      <c r="C9" s="106" t="s">
        <v>134</v>
      </c>
      <c r="D9" s="32">
        <f>12*2.5</f>
        <v>30</v>
      </c>
      <c r="E9" s="188"/>
      <c r="F9" s="188"/>
      <c r="G9" s="188"/>
      <c r="H9" s="189"/>
    </row>
    <row r="10" spans="1:8" ht="75">
      <c r="A10" s="32">
        <v>3</v>
      </c>
      <c r="B10" s="137" t="s">
        <v>100</v>
      </c>
      <c r="C10" s="47" t="s">
        <v>48</v>
      </c>
      <c r="D10" s="48">
        <v>2</v>
      </c>
      <c r="E10" s="190"/>
      <c r="F10" s="190"/>
      <c r="G10" s="188"/>
      <c r="H10" s="189"/>
    </row>
    <row r="11" spans="1:8" ht="45">
      <c r="A11" s="32">
        <v>4</v>
      </c>
      <c r="B11" s="137" t="s">
        <v>99</v>
      </c>
      <c r="C11" s="47" t="s">
        <v>49</v>
      </c>
      <c r="D11" s="48">
        <f>11*220+80</f>
        <v>2500</v>
      </c>
      <c r="E11" s="190"/>
      <c r="F11" s="190"/>
      <c r="G11" s="188"/>
      <c r="H11" s="189"/>
    </row>
    <row r="12" spans="1:8">
      <c r="A12" s="32">
        <v>5</v>
      </c>
      <c r="B12" s="178" t="s">
        <v>131</v>
      </c>
      <c r="C12" s="47"/>
      <c r="D12" s="48"/>
      <c r="E12" s="190"/>
      <c r="F12" s="190"/>
      <c r="G12" s="188"/>
      <c r="H12" s="189"/>
    </row>
    <row r="13" spans="1:8" ht="45">
      <c r="A13" s="107">
        <v>5.0999999999999996</v>
      </c>
      <c r="B13" s="166" t="s">
        <v>132</v>
      </c>
      <c r="C13" s="105" t="str">
        <f>+'[5]P- I_General Items (2)'!$D$97</f>
        <v>LS</v>
      </c>
      <c r="D13" s="48">
        <v>1</v>
      </c>
      <c r="E13" s="190"/>
      <c r="F13" s="190"/>
      <c r="G13" s="188"/>
      <c r="H13" s="189"/>
    </row>
    <row r="14" spans="1:8" ht="21" customHeight="1">
      <c r="A14" s="107">
        <v>5.2</v>
      </c>
      <c r="B14" s="79" t="s">
        <v>133</v>
      </c>
      <c r="C14" s="106" t="s">
        <v>134</v>
      </c>
      <c r="D14" s="48">
        <v>30</v>
      </c>
      <c r="E14" s="190"/>
      <c r="F14" s="190"/>
      <c r="G14" s="188"/>
      <c r="H14" s="189"/>
    </row>
    <row r="15" spans="1:8" ht="21" customHeight="1">
      <c r="A15" s="107">
        <v>5.3</v>
      </c>
      <c r="B15" s="79" t="s">
        <v>135</v>
      </c>
      <c r="C15" s="106" t="s">
        <v>134</v>
      </c>
      <c r="D15" s="48">
        <v>30</v>
      </c>
      <c r="E15" s="190"/>
      <c r="F15" s="190"/>
      <c r="G15" s="188"/>
      <c r="H15" s="189"/>
    </row>
    <row r="16" spans="1:8" ht="21" customHeight="1">
      <c r="A16" s="107">
        <v>5.4</v>
      </c>
      <c r="B16" s="79" t="s">
        <v>136</v>
      </c>
      <c r="C16" s="106" t="s">
        <v>134</v>
      </c>
      <c r="D16" s="48">
        <v>60</v>
      </c>
      <c r="E16" s="190"/>
      <c r="F16" s="190"/>
      <c r="G16" s="188"/>
      <c r="H16" s="189"/>
    </row>
    <row r="17" spans="1:8" ht="21" customHeight="1">
      <c r="A17" s="32"/>
      <c r="B17" s="253" t="s">
        <v>142</v>
      </c>
      <c r="C17" s="254"/>
      <c r="D17" s="254"/>
      <c r="E17" s="255"/>
      <c r="F17" s="191"/>
      <c r="G17" s="192"/>
      <c r="H17" s="189"/>
    </row>
    <row r="18" spans="1:8" s="43" customFormat="1" ht="30" customHeight="1">
      <c r="A18" s="45"/>
      <c r="B18" s="45"/>
      <c r="C18" s="45"/>
      <c r="D18" s="49"/>
      <c r="E18" s="45"/>
      <c r="F18" s="45"/>
    </row>
  </sheetData>
  <sheetProtection algorithmName="SHA-512" hashValue="HixUMZWIClD1fncSwIDVqEb6t4cjAIyWIkotYj9TN5/h++nVhy7iNKGiDqOqsiw/D5FWNuTSQa7LCn95AQVHAg==" saltValue="OTtVmPj/q3HPEbqRb3HIEA==" spinCount="100000" sheet="1" objects="1" scenarios="1"/>
  <mergeCells count="13">
    <mergeCell ref="B17:E17"/>
    <mergeCell ref="A5:B5"/>
    <mergeCell ref="A1:H1"/>
    <mergeCell ref="B2:E2"/>
    <mergeCell ref="A3:H3"/>
    <mergeCell ref="A6:A7"/>
    <mergeCell ref="B6:B7"/>
    <mergeCell ref="C6:C7"/>
    <mergeCell ref="D6:D7"/>
    <mergeCell ref="E6:F6"/>
    <mergeCell ref="G6:G7"/>
    <mergeCell ref="H6:H7"/>
    <mergeCell ref="A4:H4"/>
  </mergeCells>
  <printOptions horizontalCentered="1"/>
  <pageMargins left="0.2" right="0.2" top="0.75" bottom="0.75" header="0.3" footer="0.3"/>
  <pageSetup paperSize="9" orientation="landscape" verticalDpi="300"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K36"/>
  <sheetViews>
    <sheetView view="pageBreakPreview" topLeftCell="A31" zoomScaleNormal="100" zoomScaleSheetLayoutView="100" workbookViewId="0">
      <selection activeCell="I51" sqref="I51"/>
    </sheetView>
  </sheetViews>
  <sheetFormatPr defaultRowHeight="15"/>
  <cols>
    <col min="1" max="1" width="4.140625" style="1" customWidth="1"/>
    <col min="2" max="2" width="45.42578125" style="2" customWidth="1"/>
    <col min="3" max="3" width="5.7109375" style="1" bestFit="1" customWidth="1"/>
    <col min="4" max="4" width="9" style="1" bestFit="1" customWidth="1"/>
    <col min="5" max="5" width="13.28515625" style="1" customWidth="1"/>
    <col min="6" max="6" width="41.28515625" style="1" customWidth="1"/>
    <col min="7" max="7" width="15.140625" style="1" customWidth="1"/>
    <col min="8" max="8" width="9.5703125" style="1" bestFit="1" customWidth="1"/>
    <col min="9" max="16384" width="9.140625" style="1"/>
  </cols>
  <sheetData>
    <row r="1" spans="1:8">
      <c r="A1" s="249" t="s">
        <v>13</v>
      </c>
      <c r="B1" s="249"/>
      <c r="C1" s="249"/>
      <c r="D1" s="249"/>
      <c r="E1" s="249"/>
      <c r="F1" s="249"/>
      <c r="G1" s="249"/>
      <c r="H1" s="249"/>
    </row>
    <row r="3" spans="1:8" ht="16.5" customHeight="1">
      <c r="A3" s="249" t="s">
        <v>16</v>
      </c>
      <c r="B3" s="249"/>
      <c r="C3" s="249"/>
      <c r="D3" s="249"/>
      <c r="E3" s="249"/>
      <c r="F3" s="249"/>
      <c r="G3" s="249"/>
      <c r="H3" s="249"/>
    </row>
    <row r="4" spans="1:8">
      <c r="B4" s="8" t="s">
        <v>302</v>
      </c>
    </row>
    <row r="5" spans="1:8">
      <c r="B5" s="8" t="s">
        <v>300</v>
      </c>
    </row>
    <row r="6" spans="1:8" s="19" customFormat="1" ht="18" customHeight="1">
      <c r="A6" s="258" t="s">
        <v>14</v>
      </c>
      <c r="B6" s="258" t="s">
        <v>17</v>
      </c>
      <c r="C6" s="260" t="s">
        <v>2</v>
      </c>
      <c r="D6" s="260" t="s">
        <v>1</v>
      </c>
      <c r="E6" s="262" t="s">
        <v>21</v>
      </c>
      <c r="F6" s="263"/>
      <c r="G6" s="260" t="s">
        <v>3</v>
      </c>
      <c r="H6" s="260" t="s">
        <v>4</v>
      </c>
    </row>
    <row r="7" spans="1:8" s="19" customFormat="1" ht="15.75" customHeight="1">
      <c r="A7" s="259"/>
      <c r="B7" s="259"/>
      <c r="C7" s="261"/>
      <c r="D7" s="261"/>
      <c r="E7" s="15" t="s">
        <v>19</v>
      </c>
      <c r="F7" s="15" t="s">
        <v>26</v>
      </c>
      <c r="G7" s="261"/>
      <c r="H7" s="261"/>
    </row>
    <row r="8" spans="1:8" s="19" customFormat="1" ht="21.75" customHeight="1">
      <c r="A8" s="9">
        <v>1</v>
      </c>
      <c r="B8" s="135" t="s">
        <v>102</v>
      </c>
      <c r="C8" s="9" t="s">
        <v>7</v>
      </c>
      <c r="D8" s="9">
        <v>1</v>
      </c>
      <c r="E8" s="183"/>
      <c r="F8" s="183"/>
      <c r="G8" s="189"/>
      <c r="H8" s="183"/>
    </row>
    <row r="9" spans="1:8" s="19" customFormat="1" ht="61.5" customHeight="1">
      <c r="A9" s="88">
        <v>2</v>
      </c>
      <c r="B9" s="135" t="s">
        <v>204</v>
      </c>
      <c r="C9" s="9" t="s">
        <v>49</v>
      </c>
      <c r="D9" s="12">
        <v>113.43</v>
      </c>
      <c r="E9" s="193"/>
      <c r="F9" s="193"/>
      <c r="G9" s="194"/>
      <c r="H9" s="193"/>
    </row>
    <row r="10" spans="1:8" s="19" customFormat="1" ht="62.25" customHeight="1">
      <c r="A10" s="9">
        <v>3</v>
      </c>
      <c r="B10" s="135" t="s">
        <v>205</v>
      </c>
      <c r="C10" s="9" t="s">
        <v>121</v>
      </c>
      <c r="D10" s="12">
        <v>137.11999999999998</v>
      </c>
      <c r="E10" s="183"/>
      <c r="F10" s="183"/>
      <c r="G10" s="189"/>
      <c r="H10" s="183"/>
    </row>
    <row r="11" spans="1:8" s="19" customFormat="1" ht="74.25">
      <c r="A11" s="88">
        <v>4</v>
      </c>
      <c r="B11" s="135" t="s">
        <v>206</v>
      </c>
      <c r="C11" s="9" t="s">
        <v>121</v>
      </c>
      <c r="D11" s="12">
        <v>10.15</v>
      </c>
      <c r="E11" s="183"/>
      <c r="F11" s="183"/>
      <c r="G11" s="189"/>
      <c r="H11" s="183"/>
    </row>
    <row r="12" spans="1:8" s="19" customFormat="1" ht="120">
      <c r="A12" s="9">
        <v>5</v>
      </c>
      <c r="B12" s="135" t="s">
        <v>158</v>
      </c>
      <c r="C12" s="9" t="s">
        <v>121</v>
      </c>
      <c r="D12" s="12">
        <v>55.44</v>
      </c>
      <c r="E12" s="183"/>
      <c r="F12" s="183"/>
      <c r="G12" s="189"/>
      <c r="H12" s="183"/>
    </row>
    <row r="13" spans="1:8" s="19" customFormat="1" ht="30">
      <c r="A13" s="88">
        <v>6</v>
      </c>
      <c r="B13" s="132" t="s">
        <v>159</v>
      </c>
      <c r="C13" s="9" t="s">
        <v>49</v>
      </c>
      <c r="D13" s="12">
        <v>224.08999999999997</v>
      </c>
      <c r="E13" s="183"/>
      <c r="F13" s="183"/>
      <c r="G13" s="189"/>
      <c r="H13" s="183"/>
    </row>
    <row r="14" spans="1:8" s="19" customFormat="1" ht="45">
      <c r="A14" s="9">
        <v>7</v>
      </c>
      <c r="B14" s="166" t="s">
        <v>160</v>
      </c>
      <c r="C14" s="9" t="s">
        <v>121</v>
      </c>
      <c r="D14" s="12">
        <v>10.61</v>
      </c>
      <c r="E14" s="183"/>
      <c r="F14" s="183"/>
      <c r="G14" s="189"/>
      <c r="H14" s="183"/>
    </row>
    <row r="15" spans="1:8" s="19" customFormat="1" ht="45">
      <c r="A15" s="88">
        <v>8</v>
      </c>
      <c r="B15" s="133" t="s">
        <v>161</v>
      </c>
      <c r="C15" s="9"/>
      <c r="D15" s="12"/>
      <c r="E15" s="183"/>
      <c r="F15" s="183"/>
      <c r="G15" s="189"/>
      <c r="H15" s="183"/>
    </row>
    <row r="16" spans="1:8" s="19" customFormat="1" ht="21" customHeight="1">
      <c r="A16" s="88"/>
      <c r="B16" s="137" t="s">
        <v>175</v>
      </c>
      <c r="C16" s="9" t="s">
        <v>121</v>
      </c>
      <c r="D16" s="87">
        <v>43.71</v>
      </c>
      <c r="E16" s="193"/>
      <c r="F16" s="193"/>
      <c r="G16" s="194"/>
      <c r="H16" s="193"/>
    </row>
    <row r="17" spans="1:11" s="19" customFormat="1" ht="21" customHeight="1">
      <c r="A17" s="88"/>
      <c r="B17" s="137" t="s">
        <v>174</v>
      </c>
      <c r="C17" s="9" t="s">
        <v>121</v>
      </c>
      <c r="D17" s="87">
        <v>65.56</v>
      </c>
      <c r="E17" s="193"/>
      <c r="F17" s="193"/>
      <c r="G17" s="194"/>
      <c r="H17" s="193"/>
    </row>
    <row r="18" spans="1:11" s="19" customFormat="1" ht="45">
      <c r="A18" s="9">
        <v>9</v>
      </c>
      <c r="B18" s="133" t="s">
        <v>167</v>
      </c>
      <c r="C18" s="9" t="s">
        <v>121</v>
      </c>
      <c r="D18" s="12">
        <v>58.55</v>
      </c>
      <c r="E18" s="183"/>
      <c r="F18" s="183"/>
      <c r="G18" s="189"/>
      <c r="H18" s="183"/>
    </row>
    <row r="19" spans="1:11" s="19" customFormat="1" ht="45">
      <c r="A19" s="88">
        <v>10</v>
      </c>
      <c r="B19" s="160" t="s">
        <v>163</v>
      </c>
      <c r="C19" s="9"/>
      <c r="D19" s="12"/>
      <c r="E19" s="183"/>
      <c r="F19" s="183"/>
      <c r="G19" s="189"/>
      <c r="H19" s="183"/>
    </row>
    <row r="20" spans="1:11" s="19" customFormat="1" ht="21" customHeight="1">
      <c r="A20" s="20"/>
      <c r="B20" s="131" t="s">
        <v>106</v>
      </c>
      <c r="C20" s="9" t="s">
        <v>121</v>
      </c>
      <c r="D20" s="12">
        <v>18.690000000000001</v>
      </c>
      <c r="E20" s="183"/>
      <c r="F20" s="183"/>
      <c r="G20" s="189"/>
      <c r="H20" s="183"/>
    </row>
    <row r="21" spans="1:11" s="19" customFormat="1" ht="21" customHeight="1">
      <c r="A21" s="20"/>
      <c r="B21" s="131" t="s">
        <v>169</v>
      </c>
      <c r="C21" s="9" t="s">
        <v>121</v>
      </c>
      <c r="D21" s="12">
        <v>6.23</v>
      </c>
      <c r="E21" s="189"/>
      <c r="F21" s="189"/>
      <c r="G21" s="189"/>
      <c r="H21" s="183"/>
    </row>
    <row r="22" spans="1:11" s="19" customFormat="1" ht="45">
      <c r="A22" s="20">
        <v>11</v>
      </c>
      <c r="B22" s="132" t="s">
        <v>164</v>
      </c>
      <c r="C22" s="9" t="s">
        <v>49</v>
      </c>
      <c r="D22" s="18">
        <v>255.48</v>
      </c>
      <c r="E22" s="183"/>
      <c r="F22" s="183"/>
      <c r="G22" s="189"/>
      <c r="H22" s="183"/>
    </row>
    <row r="23" spans="1:11" s="19" customFormat="1" ht="45">
      <c r="A23" s="20">
        <v>12</v>
      </c>
      <c r="B23" s="132" t="s">
        <v>176</v>
      </c>
      <c r="C23" s="9" t="s">
        <v>49</v>
      </c>
      <c r="D23" s="12">
        <v>136.88999999999999</v>
      </c>
      <c r="E23" s="183"/>
      <c r="F23" s="183"/>
      <c r="G23" s="189"/>
      <c r="H23" s="189"/>
    </row>
    <row r="24" spans="1:11" s="19" customFormat="1" ht="44.25">
      <c r="A24" s="20">
        <v>13</v>
      </c>
      <c r="B24" s="132" t="s">
        <v>422</v>
      </c>
      <c r="C24" s="9" t="s">
        <v>49</v>
      </c>
      <c r="D24" s="12">
        <v>136.88999999999999</v>
      </c>
      <c r="E24" s="195"/>
      <c r="F24" s="196"/>
      <c r="G24" s="189"/>
      <c r="H24" s="183"/>
    </row>
    <row r="25" spans="1:11" s="19" customFormat="1" ht="30">
      <c r="A25" s="20">
        <v>14</v>
      </c>
      <c r="B25" s="131" t="s">
        <v>406</v>
      </c>
      <c r="C25" s="9" t="s">
        <v>6</v>
      </c>
      <c r="D25" s="36">
        <v>15.85</v>
      </c>
      <c r="E25" s="195"/>
      <c r="F25" s="196"/>
      <c r="G25" s="189"/>
      <c r="H25" s="183"/>
    </row>
    <row r="26" spans="1:11" s="19" customFormat="1" ht="45">
      <c r="A26" s="20">
        <v>15</v>
      </c>
      <c r="B26" s="133" t="s">
        <v>170</v>
      </c>
      <c r="C26" s="9" t="s">
        <v>49</v>
      </c>
      <c r="D26" s="12">
        <v>6.31</v>
      </c>
      <c r="E26" s="183"/>
      <c r="F26" s="183"/>
      <c r="G26" s="189"/>
      <c r="H26" s="183"/>
    </row>
    <row r="27" spans="1:11" s="19" customFormat="1" ht="44.25">
      <c r="A27" s="20">
        <v>16</v>
      </c>
      <c r="B27" s="132" t="s">
        <v>402</v>
      </c>
      <c r="C27" s="9" t="s">
        <v>49</v>
      </c>
      <c r="D27" s="12">
        <v>20.879999999999995</v>
      </c>
      <c r="E27" s="183"/>
      <c r="F27" s="183"/>
      <c r="G27" s="189"/>
      <c r="H27" s="183"/>
      <c r="I27" s="174"/>
      <c r="J27" s="174"/>
      <c r="K27" s="181"/>
    </row>
    <row r="28" spans="1:11" s="19" customFormat="1" ht="44.25">
      <c r="A28" s="20">
        <v>17</v>
      </c>
      <c r="B28" s="132" t="s">
        <v>165</v>
      </c>
      <c r="C28" s="9" t="s">
        <v>49</v>
      </c>
      <c r="D28" s="12">
        <v>177.89</v>
      </c>
      <c r="E28" s="183"/>
      <c r="F28" s="183"/>
      <c r="G28" s="189"/>
      <c r="H28" s="183"/>
    </row>
    <row r="29" spans="1:11" s="19" customFormat="1" ht="36" customHeight="1">
      <c r="A29" s="20">
        <v>18</v>
      </c>
      <c r="B29" s="132" t="s">
        <v>171</v>
      </c>
      <c r="C29" s="9"/>
      <c r="D29" s="18"/>
      <c r="E29" s="183"/>
      <c r="F29" s="183"/>
      <c r="G29" s="189"/>
      <c r="H29" s="183"/>
    </row>
    <row r="30" spans="1:11" s="19" customFormat="1" ht="21" customHeight="1">
      <c r="A30" s="20"/>
      <c r="B30" s="132" t="s">
        <v>168</v>
      </c>
      <c r="C30" s="9" t="s">
        <v>6</v>
      </c>
      <c r="D30" s="12">
        <v>12.86</v>
      </c>
      <c r="E30" s="183"/>
      <c r="F30" s="183"/>
      <c r="G30" s="189"/>
      <c r="H30" s="183"/>
    </row>
    <row r="31" spans="1:11" s="19" customFormat="1" ht="21" customHeight="1">
      <c r="A31" s="20"/>
      <c r="B31" s="132" t="s">
        <v>284</v>
      </c>
      <c r="C31" s="9" t="s">
        <v>6</v>
      </c>
      <c r="D31" s="12">
        <v>12.86</v>
      </c>
      <c r="E31" s="183"/>
      <c r="F31" s="183"/>
      <c r="G31" s="189"/>
      <c r="H31" s="183"/>
    </row>
    <row r="32" spans="1:11" s="19" customFormat="1" ht="44.25">
      <c r="A32" s="20">
        <v>19</v>
      </c>
      <c r="B32" s="135" t="s">
        <v>173</v>
      </c>
      <c r="C32" s="9" t="s">
        <v>49</v>
      </c>
      <c r="D32" s="88">
        <v>253.35</v>
      </c>
      <c r="E32" s="183"/>
      <c r="F32" s="183"/>
      <c r="G32" s="189"/>
      <c r="H32" s="183"/>
    </row>
    <row r="33" spans="1:8" s="19" customFormat="1" ht="60">
      <c r="A33" s="121">
        <v>20</v>
      </c>
      <c r="B33" s="135" t="s">
        <v>172</v>
      </c>
      <c r="C33" s="9" t="s">
        <v>49</v>
      </c>
      <c r="D33" s="88">
        <v>30.32</v>
      </c>
      <c r="E33" s="193"/>
      <c r="F33" s="193"/>
      <c r="G33" s="194"/>
      <c r="H33" s="193"/>
    </row>
    <row r="34" spans="1:8" s="19" customFormat="1" ht="21" customHeight="1">
      <c r="A34" s="9">
        <v>21</v>
      </c>
      <c r="B34" s="132" t="s">
        <v>20</v>
      </c>
      <c r="C34" s="9" t="s">
        <v>49</v>
      </c>
      <c r="D34" s="89">
        <v>144</v>
      </c>
      <c r="E34" s="193"/>
      <c r="F34" s="193"/>
      <c r="G34" s="194"/>
      <c r="H34" s="193"/>
    </row>
    <row r="35" spans="1:8" s="19" customFormat="1" ht="21" customHeight="1">
      <c r="A35" s="88">
        <v>22</v>
      </c>
      <c r="B35" s="132" t="s">
        <v>166</v>
      </c>
      <c r="C35" s="9" t="s">
        <v>7</v>
      </c>
      <c r="D35" s="9">
        <v>1</v>
      </c>
      <c r="E35" s="183"/>
      <c r="F35" s="183"/>
      <c r="G35" s="189"/>
      <c r="H35" s="183"/>
    </row>
    <row r="36" spans="1:8" s="19" customFormat="1" ht="22.5" customHeight="1">
      <c r="A36" s="9"/>
      <c r="B36" s="264" t="s">
        <v>141</v>
      </c>
      <c r="C36" s="265"/>
      <c r="D36" s="265"/>
      <c r="E36" s="265"/>
      <c r="F36" s="266"/>
      <c r="G36" s="197"/>
      <c r="H36" s="183"/>
    </row>
  </sheetData>
  <sheetProtection algorithmName="SHA-512" hashValue="oN5J9qk7b/VIZV/ppvoMJeljDWSDh9sMhxmw7C/OW8f35ExcuN7cPDX4DdxDRF+qqPOVd8u4mAo6SHSDJffh0Q==" saltValue="qSPG+FjPrQALRleElAZTwg==" spinCount="100000" sheet="1" objects="1" scenarios="1"/>
  <mergeCells count="10">
    <mergeCell ref="B36:F36"/>
    <mergeCell ref="A1:H1"/>
    <mergeCell ref="A3:H3"/>
    <mergeCell ref="G6:G7"/>
    <mergeCell ref="H6:H7"/>
    <mergeCell ref="A6:A7"/>
    <mergeCell ref="C6:C7"/>
    <mergeCell ref="D6:D7"/>
    <mergeCell ref="E6:F6"/>
    <mergeCell ref="B6:B7"/>
  </mergeCells>
  <printOptions horizontalCentered="1"/>
  <pageMargins left="0.2" right="0.2" top="0.75" bottom="0.75" header="0.3" footer="0.3"/>
  <pageSetup paperSize="9" orientation="landscape" horizontalDpi="300" verticalDpi="300" r:id="rId1"/>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N39"/>
  <sheetViews>
    <sheetView view="pageBreakPreview" topLeftCell="A28" zoomScaleNormal="100" zoomScaleSheetLayoutView="100" workbookViewId="0">
      <selection activeCell="L39" sqref="L39"/>
    </sheetView>
  </sheetViews>
  <sheetFormatPr defaultRowHeight="15"/>
  <cols>
    <col min="1" max="1" width="4.5703125" style="1" customWidth="1"/>
    <col min="2" max="2" width="43.85546875" style="2" customWidth="1"/>
    <col min="3" max="3" width="5.7109375" style="1" bestFit="1" customWidth="1"/>
    <col min="4" max="4" width="9" style="1" bestFit="1" customWidth="1"/>
    <col min="5" max="5" width="11.85546875" style="1" customWidth="1"/>
    <col min="6" max="6" width="42.28515625" style="1" customWidth="1"/>
    <col min="7" max="7" width="16" style="1" customWidth="1"/>
    <col min="8" max="8" width="9.5703125" style="1" bestFit="1" customWidth="1"/>
    <col min="9" max="16384" width="9.140625" style="1"/>
  </cols>
  <sheetData>
    <row r="1" spans="1:14">
      <c r="A1" s="249" t="s">
        <v>13</v>
      </c>
      <c r="B1" s="249"/>
      <c r="C1" s="249"/>
      <c r="D1" s="249"/>
      <c r="E1" s="249"/>
      <c r="F1" s="249"/>
      <c r="G1" s="249"/>
      <c r="H1" s="249"/>
    </row>
    <row r="3" spans="1:14" ht="16.5" customHeight="1">
      <c r="A3" s="249" t="s">
        <v>16</v>
      </c>
      <c r="B3" s="249"/>
      <c r="C3" s="249"/>
      <c r="D3" s="249"/>
      <c r="E3" s="249"/>
      <c r="F3" s="249"/>
      <c r="G3" s="249"/>
      <c r="H3" s="249"/>
    </row>
    <row r="4" spans="1:14">
      <c r="B4" s="267" t="s">
        <v>301</v>
      </c>
      <c r="C4" s="267"/>
      <c r="D4" s="267"/>
    </row>
    <row r="5" spans="1:14" ht="17.25" customHeight="1">
      <c r="B5" s="8" t="s">
        <v>300</v>
      </c>
      <c r="C5" s="5"/>
      <c r="D5" s="5"/>
    </row>
    <row r="6" spans="1:14">
      <c r="A6" s="258" t="s">
        <v>14</v>
      </c>
      <c r="B6" s="258" t="s">
        <v>17</v>
      </c>
      <c r="C6" s="260" t="s">
        <v>2</v>
      </c>
      <c r="D6" s="260" t="s">
        <v>1</v>
      </c>
      <c r="E6" s="262" t="s">
        <v>21</v>
      </c>
      <c r="F6" s="263"/>
      <c r="G6" s="260" t="s">
        <v>3</v>
      </c>
      <c r="H6" s="260" t="s">
        <v>4</v>
      </c>
      <c r="I6" s="25"/>
    </row>
    <row r="7" spans="1:14">
      <c r="A7" s="259"/>
      <c r="B7" s="259"/>
      <c r="C7" s="261"/>
      <c r="D7" s="261"/>
      <c r="E7" s="15" t="s">
        <v>19</v>
      </c>
      <c r="F7" s="15" t="s">
        <v>26</v>
      </c>
      <c r="G7" s="261"/>
      <c r="H7" s="261"/>
      <c r="I7" s="25"/>
    </row>
    <row r="8" spans="1:14" s="140" customFormat="1" ht="21" customHeight="1">
      <c r="A8" s="9">
        <v>1</v>
      </c>
      <c r="B8" s="134" t="s">
        <v>102</v>
      </c>
      <c r="C8" s="9" t="s">
        <v>7</v>
      </c>
      <c r="D8" s="9">
        <v>1</v>
      </c>
      <c r="E8" s="198"/>
      <c r="F8" s="198"/>
      <c r="G8" s="199"/>
      <c r="H8" s="199"/>
      <c r="I8" s="139"/>
    </row>
    <row r="9" spans="1:14" s="27" customFormat="1" ht="60">
      <c r="A9" s="9">
        <v>2</v>
      </c>
      <c r="B9" s="126" t="s">
        <v>178</v>
      </c>
      <c r="C9" s="9" t="s">
        <v>121</v>
      </c>
      <c r="D9" s="12">
        <v>178.5</v>
      </c>
      <c r="E9" s="200"/>
      <c r="F9" s="200"/>
      <c r="G9" s="201"/>
      <c r="H9" s="200"/>
      <c r="J9" s="28"/>
      <c r="K9" s="28"/>
      <c r="L9" s="28"/>
      <c r="M9" s="28"/>
      <c r="N9" s="28"/>
    </row>
    <row r="10" spans="1:14" s="27" customFormat="1" ht="60">
      <c r="A10" s="9">
        <v>3</v>
      </c>
      <c r="B10" s="126" t="s">
        <v>182</v>
      </c>
      <c r="C10" s="9" t="s">
        <v>121</v>
      </c>
      <c r="D10" s="12">
        <v>641.36</v>
      </c>
      <c r="E10" s="200"/>
      <c r="F10" s="200"/>
      <c r="G10" s="201"/>
      <c r="H10" s="200"/>
      <c r="J10" s="28"/>
      <c r="K10" s="28"/>
      <c r="L10" s="28"/>
      <c r="M10" s="28"/>
      <c r="N10" s="28"/>
    </row>
    <row r="11" spans="1:14" s="19" customFormat="1" ht="74.25">
      <c r="A11" s="9">
        <v>4</v>
      </c>
      <c r="B11" s="126" t="s">
        <v>181</v>
      </c>
      <c r="C11" s="9" t="s">
        <v>121</v>
      </c>
      <c r="D11" s="12">
        <v>13.88</v>
      </c>
      <c r="E11" s="183"/>
      <c r="F11" s="183"/>
      <c r="G11" s="189"/>
      <c r="H11" s="183"/>
    </row>
    <row r="12" spans="1:14" s="19" customFormat="1" ht="120">
      <c r="A12" s="9">
        <v>5</v>
      </c>
      <c r="B12" s="141" t="s">
        <v>179</v>
      </c>
      <c r="C12" s="9" t="s">
        <v>121</v>
      </c>
      <c r="D12" s="12">
        <v>106.47</v>
      </c>
      <c r="E12" s="183"/>
      <c r="F12" s="183"/>
      <c r="G12" s="189"/>
      <c r="H12" s="183"/>
    </row>
    <row r="13" spans="1:14" s="27" customFormat="1" ht="30">
      <c r="A13" s="9">
        <v>6</v>
      </c>
      <c r="B13" s="127" t="s">
        <v>159</v>
      </c>
      <c r="C13" s="9" t="s">
        <v>49</v>
      </c>
      <c r="D13" s="12">
        <v>386.36</v>
      </c>
      <c r="E13" s="200"/>
      <c r="F13" s="200"/>
      <c r="G13" s="201"/>
      <c r="H13" s="200"/>
    </row>
    <row r="14" spans="1:14" s="27" customFormat="1" ht="60">
      <c r="A14" s="9">
        <v>7</v>
      </c>
      <c r="B14" s="128" t="s">
        <v>180</v>
      </c>
      <c r="C14" s="9" t="s">
        <v>121</v>
      </c>
      <c r="D14" s="12">
        <v>19.64</v>
      </c>
      <c r="E14" s="200"/>
      <c r="F14" s="200"/>
      <c r="G14" s="201"/>
      <c r="H14" s="200"/>
    </row>
    <row r="15" spans="1:14" s="27" customFormat="1" ht="45">
      <c r="A15" s="9">
        <v>8</v>
      </c>
      <c r="B15" s="129" t="s">
        <v>161</v>
      </c>
      <c r="C15" s="9"/>
      <c r="D15" s="18"/>
      <c r="E15" s="200"/>
      <c r="F15" s="200"/>
      <c r="G15" s="201"/>
      <c r="H15" s="200"/>
    </row>
    <row r="16" spans="1:14" s="19" customFormat="1" ht="21" customHeight="1">
      <c r="A16" s="9"/>
      <c r="B16" s="132" t="s">
        <v>30</v>
      </c>
      <c r="C16" s="9" t="s">
        <v>121</v>
      </c>
      <c r="D16" s="12">
        <v>94.46</v>
      </c>
      <c r="E16" s="183"/>
      <c r="F16" s="183"/>
      <c r="G16" s="189"/>
      <c r="H16" s="183"/>
    </row>
    <row r="17" spans="1:8" s="19" customFormat="1" ht="21" customHeight="1">
      <c r="A17" s="9"/>
      <c r="B17" s="132" t="s">
        <v>32</v>
      </c>
      <c r="C17" s="9" t="s">
        <v>121</v>
      </c>
      <c r="D17" s="12">
        <v>62.98</v>
      </c>
      <c r="E17" s="183"/>
      <c r="F17" s="183"/>
      <c r="G17" s="189"/>
      <c r="H17" s="183"/>
    </row>
    <row r="18" spans="1:8" s="27" customFormat="1" ht="45">
      <c r="A18" s="26">
        <v>9</v>
      </c>
      <c r="B18" s="129" t="s">
        <v>162</v>
      </c>
      <c r="C18" s="9" t="s">
        <v>121</v>
      </c>
      <c r="D18" s="12">
        <v>74.209999999999994</v>
      </c>
      <c r="E18" s="200"/>
      <c r="F18" s="200"/>
      <c r="G18" s="201"/>
      <c r="H18" s="200"/>
    </row>
    <row r="19" spans="1:8" s="27" customFormat="1" ht="45">
      <c r="A19" s="26">
        <v>10</v>
      </c>
      <c r="B19" s="130" t="s">
        <v>163</v>
      </c>
      <c r="C19" s="9"/>
      <c r="D19" s="12"/>
      <c r="E19" s="200"/>
      <c r="F19" s="200"/>
      <c r="G19" s="201"/>
      <c r="H19" s="200"/>
    </row>
    <row r="20" spans="1:8" s="27" customFormat="1">
      <c r="A20" s="26"/>
      <c r="B20" s="142" t="s">
        <v>29</v>
      </c>
      <c r="C20" s="19"/>
      <c r="D20" s="12"/>
      <c r="E20" s="200"/>
      <c r="F20" s="200"/>
      <c r="G20" s="201"/>
      <c r="H20" s="200"/>
    </row>
    <row r="21" spans="1:8" s="19" customFormat="1" ht="21" customHeight="1">
      <c r="A21" s="88"/>
      <c r="B21" s="143" t="s">
        <v>139</v>
      </c>
      <c r="C21" s="9" t="s">
        <v>121</v>
      </c>
      <c r="D21" s="87">
        <v>9.75</v>
      </c>
      <c r="E21" s="193"/>
      <c r="F21" s="193"/>
      <c r="G21" s="194"/>
      <c r="H21" s="193"/>
    </row>
    <row r="22" spans="1:8" s="19" customFormat="1" ht="21" customHeight="1">
      <c r="A22" s="88"/>
      <c r="B22" s="143" t="s">
        <v>140</v>
      </c>
      <c r="C22" s="9" t="s">
        <v>121</v>
      </c>
      <c r="D22" s="87">
        <v>14.93</v>
      </c>
      <c r="E22" s="193"/>
      <c r="F22" s="193"/>
      <c r="G22" s="194"/>
      <c r="H22" s="193"/>
    </row>
    <row r="23" spans="1:8" s="19" customFormat="1" ht="21" customHeight="1">
      <c r="A23" s="9"/>
      <c r="B23" s="131" t="s">
        <v>101</v>
      </c>
      <c r="C23" s="9" t="s">
        <v>121</v>
      </c>
      <c r="D23" s="12">
        <v>8.23</v>
      </c>
      <c r="E23" s="183"/>
      <c r="F23" s="183"/>
      <c r="G23" s="189"/>
      <c r="H23" s="183"/>
    </row>
    <row r="24" spans="1:8" s="27" customFormat="1" ht="47.25" customHeight="1">
      <c r="A24" s="9">
        <v>11</v>
      </c>
      <c r="B24" s="144" t="s">
        <v>164</v>
      </c>
      <c r="C24" s="88" t="s">
        <v>49</v>
      </c>
      <c r="D24" s="87">
        <v>412.2</v>
      </c>
      <c r="E24" s="202"/>
      <c r="F24" s="202"/>
      <c r="G24" s="201"/>
      <c r="H24" s="200"/>
    </row>
    <row r="25" spans="1:8" s="27" customFormat="1" ht="30">
      <c r="A25" s="9">
        <v>12</v>
      </c>
      <c r="B25" s="144" t="s">
        <v>177</v>
      </c>
      <c r="C25" s="88" t="s">
        <v>49</v>
      </c>
      <c r="D25" s="87">
        <v>7.68</v>
      </c>
      <c r="E25" s="202"/>
      <c r="F25" s="202"/>
      <c r="G25" s="203"/>
      <c r="H25" s="202"/>
    </row>
    <row r="26" spans="1:8" s="19" customFormat="1" ht="44.25">
      <c r="A26" s="9">
        <v>13</v>
      </c>
      <c r="B26" s="138" t="s">
        <v>183</v>
      </c>
      <c r="C26" s="88" t="s">
        <v>49</v>
      </c>
      <c r="D26" s="87">
        <v>213.78</v>
      </c>
      <c r="E26" s="193"/>
      <c r="F26" s="193"/>
      <c r="G26" s="189"/>
      <c r="H26" s="183"/>
    </row>
    <row r="27" spans="1:8" s="19" customFormat="1" ht="44.25">
      <c r="A27" s="9">
        <v>14</v>
      </c>
      <c r="B27" s="132" t="s">
        <v>399</v>
      </c>
      <c r="C27" s="9" t="s">
        <v>49</v>
      </c>
      <c r="D27" s="12">
        <v>213.78</v>
      </c>
      <c r="E27" s="195"/>
      <c r="F27" s="196"/>
      <c r="G27" s="189"/>
      <c r="H27" s="183"/>
    </row>
    <row r="28" spans="1:8" s="19" customFormat="1" ht="44.25">
      <c r="A28" s="9">
        <v>15</v>
      </c>
      <c r="B28" s="131" t="s">
        <v>400</v>
      </c>
      <c r="C28" s="9" t="s">
        <v>6</v>
      </c>
      <c r="D28" s="12">
        <v>22.48</v>
      </c>
      <c r="E28" s="204"/>
      <c r="F28" s="183"/>
      <c r="G28" s="189"/>
      <c r="H28" s="183"/>
    </row>
    <row r="29" spans="1:8" s="19" customFormat="1" ht="45">
      <c r="A29" s="9">
        <v>16</v>
      </c>
      <c r="B29" s="133" t="s">
        <v>401</v>
      </c>
      <c r="C29" s="9" t="s">
        <v>49</v>
      </c>
      <c r="D29" s="12">
        <v>8.5500000000000007</v>
      </c>
      <c r="E29" s="204"/>
      <c r="F29" s="183"/>
      <c r="G29" s="189"/>
      <c r="H29" s="183"/>
    </row>
    <row r="30" spans="1:8" s="19" customFormat="1" ht="44.25">
      <c r="A30" s="9">
        <v>17</v>
      </c>
      <c r="B30" s="127" t="s">
        <v>402</v>
      </c>
      <c r="C30" s="9" t="s">
        <v>49</v>
      </c>
      <c r="D30" s="12">
        <v>27.25</v>
      </c>
      <c r="E30" s="183"/>
      <c r="F30" s="183"/>
      <c r="G30" s="189"/>
      <c r="H30" s="183"/>
    </row>
    <row r="31" spans="1:8" s="27" customFormat="1" ht="44.25">
      <c r="A31" s="9">
        <v>18</v>
      </c>
      <c r="B31" s="132" t="s">
        <v>184</v>
      </c>
      <c r="C31" s="9" t="s">
        <v>49</v>
      </c>
      <c r="D31" s="12">
        <v>297.63</v>
      </c>
      <c r="E31" s="200"/>
      <c r="F31" s="200"/>
      <c r="G31" s="201"/>
      <c r="H31" s="200"/>
    </row>
    <row r="32" spans="1:8" s="19" customFormat="1" ht="45">
      <c r="A32" s="9">
        <v>19</v>
      </c>
      <c r="B32" s="132" t="s">
        <v>386</v>
      </c>
      <c r="C32" s="9"/>
      <c r="D32" s="18"/>
      <c r="E32" s="183"/>
      <c r="F32" s="183"/>
      <c r="G32" s="189"/>
      <c r="H32" s="183"/>
    </row>
    <row r="33" spans="1:8" s="19" customFormat="1" ht="21" customHeight="1">
      <c r="A33" s="9"/>
      <c r="B33" s="132" t="s">
        <v>31</v>
      </c>
      <c r="C33" s="9" t="s">
        <v>6</v>
      </c>
      <c r="D33" s="12">
        <v>19.490000000000002</v>
      </c>
      <c r="E33" s="183"/>
      <c r="F33" s="183"/>
      <c r="G33" s="189"/>
      <c r="H33" s="183"/>
    </row>
    <row r="34" spans="1:8" s="19" customFormat="1" ht="21" customHeight="1">
      <c r="A34" s="9"/>
      <c r="B34" s="132" t="s">
        <v>284</v>
      </c>
      <c r="C34" s="9" t="s">
        <v>6</v>
      </c>
      <c r="D34" s="12">
        <v>19.490000000000002</v>
      </c>
      <c r="E34" s="183"/>
      <c r="F34" s="183"/>
      <c r="G34" s="189"/>
      <c r="H34" s="183"/>
    </row>
    <row r="35" spans="1:8" s="27" customFormat="1" ht="44.25">
      <c r="A35" s="9">
        <v>20</v>
      </c>
      <c r="B35" s="143" t="s">
        <v>173</v>
      </c>
      <c r="C35" s="9" t="s">
        <v>49</v>
      </c>
      <c r="D35" s="88">
        <v>350.74</v>
      </c>
      <c r="E35" s="200"/>
      <c r="F35" s="200"/>
      <c r="G35" s="201"/>
      <c r="H35" s="200"/>
    </row>
    <row r="36" spans="1:8" s="19" customFormat="1" ht="30">
      <c r="A36" s="9">
        <v>21</v>
      </c>
      <c r="B36" s="127" t="s">
        <v>185</v>
      </c>
      <c r="C36" s="9" t="s">
        <v>49</v>
      </c>
      <c r="D36" s="12">
        <v>48.48</v>
      </c>
      <c r="E36" s="193"/>
      <c r="F36" s="193"/>
      <c r="G36" s="194"/>
      <c r="H36" s="193"/>
    </row>
    <row r="37" spans="1:8" s="19" customFormat="1" ht="21" customHeight="1">
      <c r="A37" s="9">
        <v>22</v>
      </c>
      <c r="B37" s="132" t="s">
        <v>20</v>
      </c>
      <c r="C37" s="9" t="s">
        <v>49</v>
      </c>
      <c r="D37" s="89">
        <v>204</v>
      </c>
      <c r="E37" s="183"/>
      <c r="F37" s="183"/>
      <c r="G37" s="189"/>
      <c r="H37" s="183"/>
    </row>
    <row r="38" spans="1:8" s="19" customFormat="1" ht="21" customHeight="1">
      <c r="A38" s="9">
        <v>23</v>
      </c>
      <c r="B38" s="132" t="s">
        <v>8</v>
      </c>
      <c r="C38" s="9" t="s">
        <v>7</v>
      </c>
      <c r="D38" s="32">
        <v>1</v>
      </c>
      <c r="E38" s="183"/>
      <c r="F38" s="183"/>
      <c r="G38" s="189"/>
      <c r="H38" s="183"/>
    </row>
    <row r="39" spans="1:8" s="19" customFormat="1" ht="21" customHeight="1">
      <c r="A39" s="9"/>
      <c r="B39" s="264" t="s">
        <v>143</v>
      </c>
      <c r="C39" s="265"/>
      <c r="D39" s="265"/>
      <c r="E39" s="265"/>
      <c r="F39" s="266"/>
      <c r="G39" s="197"/>
      <c r="H39" s="183"/>
    </row>
  </sheetData>
  <sheetProtection algorithmName="SHA-512" hashValue="nPQ0iteo5tLwIE4AUjoIoPSXYqIVin5UD9G64lnDdTSmVC1QeDk7WjeU8pLctQplQNmvCY3XsOqMe2Mu0LLefA==" saltValue="iaVfY2YZt6FjjuoYc6Rg5Q==" spinCount="100000" sheet="1" objects="1" scenarios="1"/>
  <mergeCells count="11">
    <mergeCell ref="B39:F39"/>
    <mergeCell ref="A1:H1"/>
    <mergeCell ref="A3:H3"/>
    <mergeCell ref="A6:A7"/>
    <mergeCell ref="G6:G7"/>
    <mergeCell ref="H6:H7"/>
    <mergeCell ref="E6:F6"/>
    <mergeCell ref="B6:B7"/>
    <mergeCell ref="C6:C7"/>
    <mergeCell ref="D6:D7"/>
    <mergeCell ref="B4:D4"/>
  </mergeCells>
  <printOptions horizontalCentered="1"/>
  <pageMargins left="0.2" right="0.2" top="0.75" bottom="0.75" header="0.3" footer="0.3"/>
  <pageSetup paperSize="9" orientation="landscape" horizontalDpi="300" verticalDpi="300" r:id="rId1"/>
  <headerFooter>
    <oddFooter>Page &amp;P of &amp;N</oddFooter>
  </headerFooter>
  <rowBreaks count="2" manualBreakCount="2">
    <brk id="13" max="7" man="1"/>
    <brk id="25"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L28"/>
  <sheetViews>
    <sheetView view="pageBreakPreview" topLeftCell="A19" zoomScaleNormal="100" zoomScaleSheetLayoutView="100" workbookViewId="0">
      <selection activeCell="J18" sqref="J18"/>
    </sheetView>
  </sheetViews>
  <sheetFormatPr defaultRowHeight="15"/>
  <cols>
    <col min="1" max="1" width="5" style="1" customWidth="1"/>
    <col min="2" max="2" width="42.42578125" style="151" customWidth="1"/>
    <col min="3" max="3" width="5.7109375" style="1" bestFit="1" customWidth="1"/>
    <col min="4" max="4" width="9" style="1" bestFit="1" customWidth="1"/>
    <col min="5" max="5" width="11.85546875" style="1" customWidth="1"/>
    <col min="6" max="6" width="44" style="1" customWidth="1"/>
    <col min="7" max="7" width="15.85546875" style="1" customWidth="1"/>
    <col min="8" max="8" width="9.5703125" style="1" bestFit="1" customWidth="1"/>
    <col min="9" max="16384" width="9.140625" style="1"/>
  </cols>
  <sheetData>
    <row r="1" spans="1:12">
      <c r="A1" s="249" t="s">
        <v>13</v>
      </c>
      <c r="B1" s="249"/>
      <c r="C1" s="249"/>
      <c r="D1" s="249"/>
      <c r="E1" s="249"/>
      <c r="F1" s="249"/>
      <c r="G1" s="249"/>
    </row>
    <row r="3" spans="1:12">
      <c r="A3" s="249" t="s">
        <v>16</v>
      </c>
      <c r="B3" s="249"/>
      <c r="C3" s="249"/>
      <c r="D3" s="249"/>
      <c r="E3" s="249"/>
      <c r="F3" s="249"/>
      <c r="G3" s="249"/>
    </row>
    <row r="5" spans="1:12">
      <c r="B5" s="8" t="s">
        <v>303</v>
      </c>
      <c r="C5" s="8"/>
      <c r="D5" s="8"/>
      <c r="E5" s="8"/>
      <c r="F5" s="8"/>
      <c r="G5" s="8"/>
    </row>
    <row r="6" spans="1:12">
      <c r="B6" s="8" t="s">
        <v>300</v>
      </c>
      <c r="C6" s="5"/>
      <c r="D6" s="5"/>
      <c r="E6" s="5"/>
      <c r="F6" s="5"/>
      <c r="G6" s="5"/>
    </row>
    <row r="7" spans="1:12" ht="18" customHeight="1">
      <c r="A7" s="270" t="s">
        <v>14</v>
      </c>
      <c r="B7" s="271" t="s">
        <v>17</v>
      </c>
      <c r="C7" s="268" t="s">
        <v>2</v>
      </c>
      <c r="D7" s="268" t="s">
        <v>1</v>
      </c>
      <c r="E7" s="268" t="s">
        <v>21</v>
      </c>
      <c r="F7" s="268"/>
      <c r="G7" s="268" t="s">
        <v>3</v>
      </c>
      <c r="H7" s="268" t="s">
        <v>4</v>
      </c>
    </row>
    <row r="8" spans="1:12" ht="18" customHeight="1">
      <c r="A8" s="270"/>
      <c r="B8" s="271"/>
      <c r="C8" s="268"/>
      <c r="D8" s="268"/>
      <c r="E8" s="100" t="s">
        <v>19</v>
      </c>
      <c r="F8" s="100" t="s">
        <v>26</v>
      </c>
      <c r="G8" s="268"/>
      <c r="H8" s="268"/>
    </row>
    <row r="9" spans="1:12" s="140" customFormat="1" ht="30">
      <c r="A9" s="88">
        <v>1</v>
      </c>
      <c r="B9" s="145" t="s">
        <v>102</v>
      </c>
      <c r="C9" s="99" t="s">
        <v>7</v>
      </c>
      <c r="D9" s="89">
        <v>1</v>
      </c>
      <c r="E9" s="198"/>
      <c r="F9" s="198"/>
      <c r="G9" s="198"/>
      <c r="H9" s="198"/>
    </row>
    <row r="10" spans="1:12" ht="45.75" customHeight="1">
      <c r="A10" s="88">
        <v>2</v>
      </c>
      <c r="B10" s="146" t="s">
        <v>191</v>
      </c>
      <c r="C10" s="99" t="s">
        <v>121</v>
      </c>
      <c r="D10" s="87">
        <v>25.85</v>
      </c>
      <c r="E10" s="193"/>
      <c r="F10" s="193"/>
      <c r="G10" s="194"/>
      <c r="H10" s="202"/>
    </row>
    <row r="11" spans="1:12" ht="45">
      <c r="A11" s="88">
        <v>3</v>
      </c>
      <c r="B11" s="147" t="s">
        <v>192</v>
      </c>
      <c r="C11" s="113" t="s">
        <v>121</v>
      </c>
      <c r="D11" s="87">
        <v>2.4900000000000002</v>
      </c>
      <c r="E11" s="193"/>
      <c r="F11" s="193"/>
      <c r="G11" s="194"/>
      <c r="H11" s="202"/>
      <c r="L11" s="13"/>
    </row>
    <row r="12" spans="1:12" ht="45">
      <c r="A12" s="88">
        <v>4</v>
      </c>
      <c r="B12" s="136" t="s">
        <v>161</v>
      </c>
      <c r="C12" s="113" t="s">
        <v>121</v>
      </c>
      <c r="D12" s="91">
        <v>26.58</v>
      </c>
      <c r="E12" s="205"/>
      <c r="F12" s="205"/>
      <c r="G12" s="206"/>
      <c r="H12" s="202"/>
    </row>
    <row r="13" spans="1:12" ht="45">
      <c r="A13" s="88">
        <v>5</v>
      </c>
      <c r="B13" s="137" t="s">
        <v>190</v>
      </c>
      <c r="C13" s="99" t="s">
        <v>6</v>
      </c>
      <c r="D13" s="87">
        <v>504.08000000000004</v>
      </c>
      <c r="E13" s="193"/>
      <c r="F13" s="207"/>
      <c r="G13" s="194"/>
      <c r="H13" s="202"/>
    </row>
    <row r="14" spans="1:12" ht="30">
      <c r="A14" s="88">
        <v>6</v>
      </c>
      <c r="B14" s="144" t="s">
        <v>397</v>
      </c>
      <c r="C14" s="99" t="s">
        <v>49</v>
      </c>
      <c r="D14" s="87">
        <v>28.88</v>
      </c>
      <c r="E14" s="193"/>
      <c r="F14" s="193"/>
      <c r="G14" s="194"/>
      <c r="H14" s="202"/>
    </row>
    <row r="15" spans="1:12" ht="45">
      <c r="A15" s="88">
        <v>7</v>
      </c>
      <c r="B15" s="148" t="s">
        <v>163</v>
      </c>
      <c r="C15" s="113" t="s">
        <v>121</v>
      </c>
      <c r="D15" s="88">
        <v>0.52</v>
      </c>
      <c r="E15" s="193"/>
      <c r="F15" s="193"/>
      <c r="G15" s="194"/>
      <c r="H15" s="202"/>
    </row>
    <row r="16" spans="1:12" s="29" customFormat="1" ht="45">
      <c r="A16" s="88">
        <v>8</v>
      </c>
      <c r="B16" s="137" t="s">
        <v>105</v>
      </c>
      <c r="C16" s="96" t="s">
        <v>7</v>
      </c>
      <c r="D16" s="90">
        <v>1</v>
      </c>
      <c r="E16" s="205"/>
      <c r="F16" s="205"/>
      <c r="G16" s="206"/>
      <c r="H16" s="193"/>
    </row>
    <row r="17" spans="1:8" s="19" customFormat="1" ht="30">
      <c r="A17" s="88">
        <v>9</v>
      </c>
      <c r="B17" s="149" t="s">
        <v>398</v>
      </c>
      <c r="C17" s="99" t="s">
        <v>7</v>
      </c>
      <c r="D17" s="88">
        <v>1</v>
      </c>
      <c r="E17" s="193"/>
      <c r="F17" s="193"/>
      <c r="G17" s="194"/>
      <c r="H17" s="193"/>
    </row>
    <row r="18" spans="1:8" ht="45">
      <c r="A18" s="88">
        <v>10</v>
      </c>
      <c r="B18" s="138" t="s">
        <v>189</v>
      </c>
      <c r="C18" s="102" t="s">
        <v>104</v>
      </c>
      <c r="D18" s="88">
        <v>4</v>
      </c>
      <c r="E18" s="193"/>
      <c r="F18" s="193"/>
      <c r="G18" s="194"/>
      <c r="H18" s="202"/>
    </row>
    <row r="19" spans="1:8" s="19" customFormat="1" ht="45">
      <c r="A19" s="88">
        <v>11</v>
      </c>
      <c r="B19" s="138" t="s">
        <v>188</v>
      </c>
      <c r="C19" s="113" t="s">
        <v>49</v>
      </c>
      <c r="D19" s="87">
        <v>0.78439999999999999</v>
      </c>
      <c r="E19" s="193"/>
      <c r="F19" s="193"/>
      <c r="G19" s="194"/>
      <c r="H19" s="193"/>
    </row>
    <row r="20" spans="1:8" ht="45">
      <c r="A20" s="88">
        <v>12</v>
      </c>
      <c r="B20" s="144" t="s">
        <v>386</v>
      </c>
      <c r="C20" s="99"/>
      <c r="D20" s="88"/>
      <c r="E20" s="193"/>
      <c r="F20" s="193"/>
      <c r="G20" s="194"/>
      <c r="H20" s="202"/>
    </row>
    <row r="21" spans="1:8" s="19" customFormat="1" ht="21" customHeight="1">
      <c r="A21" s="88"/>
      <c r="B21" s="138" t="s">
        <v>31</v>
      </c>
      <c r="C21" s="99" t="s">
        <v>6</v>
      </c>
      <c r="D21" s="88">
        <v>30.42</v>
      </c>
      <c r="E21" s="193"/>
      <c r="F21" s="193"/>
      <c r="G21" s="194"/>
      <c r="H21" s="193"/>
    </row>
    <row r="22" spans="1:8" s="19" customFormat="1" ht="21" customHeight="1">
      <c r="A22" s="88"/>
      <c r="B22" s="132" t="s">
        <v>284</v>
      </c>
      <c r="C22" s="99" t="s">
        <v>6</v>
      </c>
      <c r="D22" s="88">
        <v>30.42</v>
      </c>
      <c r="E22" s="193"/>
      <c r="F22" s="193"/>
      <c r="G22" s="194"/>
      <c r="H22" s="193"/>
    </row>
    <row r="23" spans="1:8" s="19" customFormat="1" ht="45">
      <c r="A23" s="90">
        <v>13</v>
      </c>
      <c r="B23" s="137" t="s">
        <v>187</v>
      </c>
      <c r="C23" s="113" t="s">
        <v>49</v>
      </c>
      <c r="D23" s="87">
        <v>51.2</v>
      </c>
      <c r="E23" s="193"/>
      <c r="F23" s="193"/>
      <c r="G23" s="194"/>
      <c r="H23" s="193"/>
    </row>
    <row r="24" spans="1:8" s="19" customFormat="1" ht="30">
      <c r="A24" s="88">
        <v>14</v>
      </c>
      <c r="B24" s="137" t="s">
        <v>186</v>
      </c>
      <c r="C24" s="99" t="s">
        <v>7</v>
      </c>
      <c r="D24" s="89">
        <v>1</v>
      </c>
      <c r="E24" s="193"/>
      <c r="F24" s="193"/>
      <c r="G24" s="194"/>
      <c r="H24" s="193"/>
    </row>
    <row r="25" spans="1:8" s="19" customFormat="1" ht="21" customHeight="1">
      <c r="A25" s="90">
        <v>15</v>
      </c>
      <c r="B25" s="138" t="s">
        <v>20</v>
      </c>
      <c r="C25" s="113" t="s">
        <v>49</v>
      </c>
      <c r="D25" s="89">
        <v>112</v>
      </c>
      <c r="E25" s="193"/>
      <c r="F25" s="193"/>
      <c r="G25" s="194"/>
      <c r="H25" s="193"/>
    </row>
    <row r="26" spans="1:8" s="19" customFormat="1" ht="21" customHeight="1">
      <c r="A26" s="88">
        <v>16</v>
      </c>
      <c r="B26" s="138" t="s">
        <v>8</v>
      </c>
      <c r="C26" s="113" t="s">
        <v>7</v>
      </c>
      <c r="D26" s="89">
        <v>1</v>
      </c>
      <c r="E26" s="193"/>
      <c r="F26" s="194"/>
      <c r="G26" s="194"/>
      <c r="H26" s="193"/>
    </row>
    <row r="27" spans="1:8" s="19" customFormat="1" ht="21" customHeight="1">
      <c r="A27" s="88"/>
      <c r="B27" s="269" t="s">
        <v>144</v>
      </c>
      <c r="C27" s="269"/>
      <c r="D27" s="269"/>
      <c r="E27" s="269"/>
      <c r="F27" s="269"/>
      <c r="G27" s="208"/>
      <c r="H27" s="193"/>
    </row>
    <row r="28" spans="1:8">
      <c r="A28" s="14"/>
      <c r="B28" s="150"/>
      <c r="C28" s="14"/>
      <c r="D28" s="14"/>
      <c r="E28" s="14"/>
      <c r="F28" s="14"/>
      <c r="G28" s="14"/>
    </row>
  </sheetData>
  <sheetProtection algorithmName="SHA-512" hashValue="fvuLGSQs8EI7NDOtAuXXLpqiZJYr6A5AhuUf8HT9p2li78JNvQFC/fCPILSsRuLdViYfttCqY1+luclOyFfBEg==" saltValue="k1WoqO9doeR8WwUVttu8Kg==" spinCount="100000" sheet="1" objects="1" scenarios="1"/>
  <mergeCells count="10">
    <mergeCell ref="H7:H8"/>
    <mergeCell ref="B27:F27"/>
    <mergeCell ref="A1:G1"/>
    <mergeCell ref="A3:G3"/>
    <mergeCell ref="A7:A8"/>
    <mergeCell ref="B7:B8"/>
    <mergeCell ref="E7:F7"/>
    <mergeCell ref="C7:C8"/>
    <mergeCell ref="D7:D8"/>
    <mergeCell ref="G7:G8"/>
  </mergeCells>
  <printOptions horizontalCentered="1"/>
  <pageMargins left="0.2" right="0.2" top="0.75" bottom="0.75" header="0.3" footer="0.3"/>
  <pageSetup paperSize="9" orientation="landscape" r:id="rId1"/>
  <headerFoot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R43"/>
  <sheetViews>
    <sheetView view="pageBreakPreview" topLeftCell="A16" zoomScaleNormal="100" zoomScaleSheetLayoutView="100" workbookViewId="0">
      <selection activeCell="L49" sqref="L49"/>
    </sheetView>
  </sheetViews>
  <sheetFormatPr defaultRowHeight="15"/>
  <cols>
    <col min="1" max="1" width="4.42578125" style="30" customWidth="1"/>
    <col min="2" max="2" width="46" style="167" customWidth="1"/>
    <col min="3" max="3" width="5.5703125" style="30" bestFit="1" customWidth="1"/>
    <col min="4" max="4" width="9" style="30" bestFit="1" customWidth="1"/>
    <col min="5" max="5" width="12.85546875" style="30" customWidth="1"/>
    <col min="6" max="6" width="41.28515625" style="30" customWidth="1"/>
    <col min="7" max="7" width="14.85546875" style="30" customWidth="1"/>
    <col min="8" max="8" width="9.42578125" style="30" customWidth="1"/>
    <col min="9" max="16384" width="9.140625" style="30"/>
  </cols>
  <sheetData>
    <row r="1" spans="1:18">
      <c r="A1" s="272" t="s">
        <v>13</v>
      </c>
      <c r="B1" s="272"/>
      <c r="C1" s="272"/>
      <c r="D1" s="272"/>
      <c r="E1" s="272"/>
      <c r="F1" s="272"/>
      <c r="G1" s="272"/>
      <c r="H1" s="272"/>
    </row>
    <row r="2" spans="1:18">
      <c r="B2" s="163"/>
    </row>
    <row r="3" spans="1:18">
      <c r="A3" s="272" t="s">
        <v>16</v>
      </c>
      <c r="B3" s="272"/>
      <c r="C3" s="272"/>
      <c r="D3" s="272"/>
      <c r="E3" s="272"/>
      <c r="F3" s="272"/>
      <c r="G3" s="272"/>
      <c r="H3" s="272"/>
    </row>
    <row r="5" spans="1:18">
      <c r="B5" s="5" t="s">
        <v>304</v>
      </c>
    </row>
    <row r="6" spans="1:18">
      <c r="B6" s="5" t="s">
        <v>305</v>
      </c>
    </row>
    <row r="7" spans="1:18" ht="18" customHeight="1">
      <c r="A7" s="273" t="s">
        <v>14</v>
      </c>
      <c r="B7" s="270" t="s">
        <v>17</v>
      </c>
      <c r="C7" s="268" t="s">
        <v>2</v>
      </c>
      <c r="D7" s="268" t="s">
        <v>1</v>
      </c>
      <c r="E7" s="268" t="s">
        <v>21</v>
      </c>
      <c r="F7" s="268"/>
      <c r="G7" s="268" t="s">
        <v>3</v>
      </c>
      <c r="H7" s="268" t="s">
        <v>4</v>
      </c>
    </row>
    <row r="8" spans="1:18" ht="18" customHeight="1">
      <c r="A8" s="273"/>
      <c r="B8" s="270"/>
      <c r="C8" s="268"/>
      <c r="D8" s="268"/>
      <c r="E8" s="100" t="s">
        <v>19</v>
      </c>
      <c r="F8" s="100" t="s">
        <v>26</v>
      </c>
      <c r="G8" s="268"/>
      <c r="H8" s="268"/>
    </row>
    <row r="9" spans="1:18" s="29" customFormat="1" ht="18" customHeight="1">
      <c r="A9" s="23">
        <v>1</v>
      </c>
      <c r="B9" s="134" t="s">
        <v>102</v>
      </c>
      <c r="C9" s="21" t="s">
        <v>7</v>
      </c>
      <c r="D9" s="23">
        <v>1</v>
      </c>
      <c r="E9" s="209"/>
      <c r="F9" s="209"/>
      <c r="G9" s="209"/>
      <c r="H9" s="209"/>
    </row>
    <row r="10" spans="1:18" s="29" customFormat="1" ht="45">
      <c r="A10" s="23">
        <v>2</v>
      </c>
      <c r="B10" s="164" t="s">
        <v>124</v>
      </c>
      <c r="C10" s="21" t="s">
        <v>49</v>
      </c>
      <c r="D10" s="23">
        <v>51.68</v>
      </c>
      <c r="E10" s="210"/>
      <c r="F10" s="210"/>
      <c r="G10" s="210"/>
      <c r="H10" s="210"/>
    </row>
    <row r="11" spans="1:18" s="29" customFormat="1" ht="45">
      <c r="A11" s="23">
        <v>3</v>
      </c>
      <c r="B11" s="164" t="s">
        <v>123</v>
      </c>
      <c r="C11" s="21" t="s">
        <v>121</v>
      </c>
      <c r="D11" s="23">
        <v>92.94</v>
      </c>
      <c r="E11" s="210"/>
      <c r="F11" s="210"/>
      <c r="G11" s="211"/>
      <c r="H11" s="210"/>
      <c r="J11" s="124"/>
    </row>
    <row r="12" spans="1:18" s="29" customFormat="1" ht="120">
      <c r="A12" s="23">
        <v>4</v>
      </c>
      <c r="B12" s="165" t="s">
        <v>207</v>
      </c>
      <c r="C12" s="21" t="s">
        <v>121</v>
      </c>
      <c r="D12" s="22">
        <v>37.18</v>
      </c>
      <c r="E12" s="210"/>
      <c r="F12" s="210"/>
      <c r="G12" s="211"/>
      <c r="H12" s="210"/>
    </row>
    <row r="13" spans="1:18" s="29" customFormat="1" ht="30">
      <c r="A13" s="23">
        <v>5</v>
      </c>
      <c r="B13" s="132" t="s">
        <v>159</v>
      </c>
      <c r="C13" s="21" t="s">
        <v>49</v>
      </c>
      <c r="D13" s="29">
        <v>137.74</v>
      </c>
      <c r="E13" s="210"/>
      <c r="F13" s="210"/>
      <c r="G13" s="211"/>
      <c r="H13" s="210"/>
    </row>
    <row r="14" spans="1:18" s="29" customFormat="1" ht="45">
      <c r="A14" s="90">
        <v>6</v>
      </c>
      <c r="B14" s="154" t="s">
        <v>395</v>
      </c>
      <c r="C14" s="96" t="s">
        <v>121</v>
      </c>
      <c r="D14" s="91">
        <v>6.4</v>
      </c>
      <c r="E14" s="205"/>
      <c r="F14" s="205"/>
      <c r="G14" s="206"/>
      <c r="H14" s="205"/>
      <c r="N14" s="124"/>
      <c r="O14" s="124"/>
      <c r="P14" s="124"/>
      <c r="Q14" s="124"/>
      <c r="R14" s="124"/>
    </row>
    <row r="15" spans="1:18" s="29" customFormat="1" ht="45">
      <c r="A15" s="90">
        <v>7</v>
      </c>
      <c r="B15" s="137" t="s">
        <v>394</v>
      </c>
      <c r="C15" s="96"/>
      <c r="D15" s="91"/>
      <c r="E15" s="205"/>
      <c r="F15" s="205"/>
      <c r="G15" s="205"/>
      <c r="H15" s="205"/>
    </row>
    <row r="16" spans="1:18" s="29" customFormat="1" ht="21" customHeight="1">
      <c r="A16" s="90"/>
      <c r="B16" s="138" t="s">
        <v>30</v>
      </c>
      <c r="C16" s="96" t="s">
        <v>121</v>
      </c>
      <c r="D16" s="91">
        <v>17.600000000000001</v>
      </c>
      <c r="E16" s="205"/>
      <c r="F16" s="205"/>
      <c r="G16" s="206"/>
      <c r="H16" s="205"/>
    </row>
    <row r="17" spans="1:8" s="29" customFormat="1" ht="21" customHeight="1">
      <c r="A17" s="90"/>
      <c r="B17" s="138" t="s">
        <v>32</v>
      </c>
      <c r="C17" s="96" t="s">
        <v>121</v>
      </c>
      <c r="D17" s="91">
        <v>41.08</v>
      </c>
      <c r="E17" s="205"/>
      <c r="F17" s="205"/>
      <c r="G17" s="206"/>
      <c r="H17" s="205"/>
    </row>
    <row r="18" spans="1:8" s="29" customFormat="1" ht="45">
      <c r="A18" s="90">
        <v>8</v>
      </c>
      <c r="B18" s="137" t="s">
        <v>393</v>
      </c>
      <c r="C18" s="96" t="s">
        <v>121</v>
      </c>
      <c r="D18" s="91">
        <v>20.279999999999998</v>
      </c>
      <c r="E18" s="205"/>
      <c r="F18" s="205"/>
      <c r="G18" s="206"/>
      <c r="H18" s="205"/>
    </row>
    <row r="19" spans="1:8" s="29" customFormat="1" ht="45">
      <c r="A19" s="90">
        <v>9</v>
      </c>
      <c r="B19" s="137" t="s">
        <v>392</v>
      </c>
      <c r="C19" s="96" t="s">
        <v>49</v>
      </c>
      <c r="D19" s="91">
        <v>118.88</v>
      </c>
      <c r="E19" s="205"/>
      <c r="F19" s="205"/>
      <c r="G19" s="206"/>
      <c r="H19" s="205"/>
    </row>
    <row r="20" spans="1:8" s="29" customFormat="1" ht="60">
      <c r="A20" s="23">
        <v>10</v>
      </c>
      <c r="B20" s="133" t="s">
        <v>391</v>
      </c>
      <c r="C20" s="21"/>
      <c r="D20" s="22"/>
      <c r="E20" s="210"/>
      <c r="F20" s="210"/>
      <c r="G20" s="210"/>
      <c r="H20" s="210"/>
    </row>
    <row r="21" spans="1:8" s="29" customFormat="1" ht="21" customHeight="1">
      <c r="A21" s="23"/>
      <c r="B21" s="131" t="s">
        <v>106</v>
      </c>
      <c r="C21" s="21" t="s">
        <v>121</v>
      </c>
      <c r="D21" s="22">
        <v>10.58</v>
      </c>
      <c r="E21" s="210"/>
      <c r="F21" s="210"/>
      <c r="G21" s="211"/>
      <c r="H21" s="210"/>
    </row>
    <row r="22" spans="1:8" s="29" customFormat="1" ht="21" customHeight="1">
      <c r="A22" s="23"/>
      <c r="B22" s="131" t="s">
        <v>107</v>
      </c>
      <c r="C22" s="21" t="s">
        <v>121</v>
      </c>
      <c r="D22" s="22">
        <v>1.18</v>
      </c>
      <c r="E22" s="210"/>
      <c r="F22" s="210"/>
      <c r="G22" s="211"/>
      <c r="H22" s="210"/>
    </row>
    <row r="23" spans="1:8" s="29" customFormat="1" ht="30">
      <c r="A23" s="23">
        <v>11</v>
      </c>
      <c r="B23" s="133" t="s">
        <v>407</v>
      </c>
      <c r="C23" s="21" t="s">
        <v>49</v>
      </c>
      <c r="D23" s="23">
        <v>4.3199999999999994</v>
      </c>
      <c r="E23" s="210"/>
      <c r="F23" s="210"/>
      <c r="G23" s="211"/>
      <c r="H23" s="210"/>
    </row>
    <row r="24" spans="1:8" s="29" customFormat="1" ht="36" customHeight="1">
      <c r="A24" s="23">
        <v>12</v>
      </c>
      <c r="B24" s="133" t="s">
        <v>208</v>
      </c>
      <c r="C24" s="21" t="s">
        <v>49</v>
      </c>
      <c r="D24" s="23">
        <v>4.5600000000000005</v>
      </c>
      <c r="E24" s="210"/>
      <c r="F24" s="210"/>
      <c r="G24" s="211"/>
      <c r="H24" s="210"/>
    </row>
    <row r="25" spans="1:8" s="29" customFormat="1" ht="45">
      <c r="A25" s="90">
        <v>13</v>
      </c>
      <c r="B25" s="138" t="s">
        <v>209</v>
      </c>
      <c r="C25" s="96" t="s">
        <v>49</v>
      </c>
      <c r="D25" s="91">
        <v>3.5</v>
      </c>
      <c r="E25" s="205"/>
      <c r="F25" s="205"/>
      <c r="G25" s="205"/>
      <c r="H25" s="205"/>
    </row>
    <row r="26" spans="1:8" s="29" customFormat="1" ht="36" customHeight="1">
      <c r="A26" s="90">
        <v>14</v>
      </c>
      <c r="B26" s="137" t="s">
        <v>210</v>
      </c>
      <c r="C26" s="96" t="s">
        <v>49</v>
      </c>
      <c r="D26" s="90">
        <v>1.02</v>
      </c>
      <c r="E26" s="205"/>
      <c r="F26" s="205"/>
      <c r="G26" s="206"/>
      <c r="H26" s="205"/>
    </row>
    <row r="27" spans="1:8" s="29" customFormat="1" ht="30">
      <c r="A27" s="90">
        <v>15</v>
      </c>
      <c r="B27" s="137" t="s">
        <v>408</v>
      </c>
      <c r="C27" s="96" t="s">
        <v>49</v>
      </c>
      <c r="D27" s="91">
        <v>6.23</v>
      </c>
      <c r="E27" s="205"/>
      <c r="F27" s="205"/>
      <c r="G27" s="206"/>
      <c r="H27" s="205"/>
    </row>
    <row r="28" spans="1:8" s="29" customFormat="1" ht="45">
      <c r="A28" s="90">
        <v>16</v>
      </c>
      <c r="B28" s="138" t="s">
        <v>218</v>
      </c>
      <c r="C28" s="96" t="s">
        <v>49</v>
      </c>
      <c r="D28" s="91">
        <v>1.1299999999999999</v>
      </c>
      <c r="E28" s="205"/>
      <c r="F28" s="205"/>
      <c r="G28" s="206"/>
      <c r="H28" s="205"/>
    </row>
    <row r="29" spans="1:8" s="29" customFormat="1" ht="44.25">
      <c r="A29" s="90">
        <v>17</v>
      </c>
      <c r="B29" s="138" t="s">
        <v>211</v>
      </c>
      <c r="C29" s="96" t="s">
        <v>49</v>
      </c>
      <c r="D29" s="91">
        <v>88.17</v>
      </c>
      <c r="E29" s="205"/>
      <c r="F29" s="205"/>
      <c r="G29" s="206"/>
      <c r="H29" s="205"/>
    </row>
    <row r="30" spans="1:8" s="29" customFormat="1" ht="45">
      <c r="A30" s="90">
        <v>18</v>
      </c>
      <c r="B30" s="138" t="s">
        <v>212</v>
      </c>
      <c r="C30" s="96" t="s">
        <v>49</v>
      </c>
      <c r="D30" s="91">
        <v>120.25</v>
      </c>
      <c r="E30" s="205"/>
      <c r="F30" s="205"/>
      <c r="G30" s="206"/>
      <c r="H30" s="205"/>
    </row>
    <row r="31" spans="1:8" s="29" customFormat="1" ht="45">
      <c r="A31" s="90">
        <v>19</v>
      </c>
      <c r="B31" s="138" t="s">
        <v>213</v>
      </c>
      <c r="C31" s="96" t="s">
        <v>49</v>
      </c>
      <c r="D31" s="91">
        <v>76.160000000000011</v>
      </c>
      <c r="E31" s="205"/>
      <c r="F31" s="205"/>
      <c r="G31" s="206"/>
      <c r="H31" s="205"/>
    </row>
    <row r="32" spans="1:8" s="29" customFormat="1" ht="45">
      <c r="A32" s="90">
        <v>20</v>
      </c>
      <c r="B32" s="138" t="s">
        <v>214</v>
      </c>
      <c r="C32" s="96" t="s">
        <v>49</v>
      </c>
      <c r="D32" s="91">
        <v>76.160000000000011</v>
      </c>
      <c r="E32" s="205"/>
      <c r="F32" s="205"/>
      <c r="G32" s="206"/>
      <c r="H32" s="205"/>
    </row>
    <row r="33" spans="1:8" s="29" customFormat="1" ht="45">
      <c r="A33" s="90">
        <v>21</v>
      </c>
      <c r="B33" s="137" t="s">
        <v>410</v>
      </c>
      <c r="C33" s="96" t="s">
        <v>6</v>
      </c>
      <c r="D33" s="90">
        <v>24.880000000000003</v>
      </c>
      <c r="E33" s="205"/>
      <c r="F33" s="205"/>
      <c r="G33" s="205"/>
      <c r="H33" s="205"/>
    </row>
    <row r="34" spans="1:8" s="29" customFormat="1" ht="36.75" customHeight="1">
      <c r="A34" s="90">
        <v>22</v>
      </c>
      <c r="B34" s="137" t="s">
        <v>215</v>
      </c>
      <c r="C34" s="96" t="s">
        <v>122</v>
      </c>
      <c r="D34" s="90">
        <v>4</v>
      </c>
      <c r="E34" s="205"/>
      <c r="F34" s="205"/>
      <c r="G34" s="206"/>
      <c r="H34" s="205"/>
    </row>
    <row r="35" spans="1:8" s="29" customFormat="1" ht="30">
      <c r="A35" s="90">
        <v>23</v>
      </c>
      <c r="B35" s="138" t="s">
        <v>396</v>
      </c>
      <c r="C35" s="96"/>
      <c r="D35" s="90"/>
      <c r="E35" s="205"/>
      <c r="F35" s="205"/>
      <c r="G35" s="205"/>
      <c r="H35" s="205"/>
    </row>
    <row r="36" spans="1:8" s="29" customFormat="1" ht="21" customHeight="1">
      <c r="A36" s="90"/>
      <c r="B36" s="138" t="s">
        <v>31</v>
      </c>
      <c r="C36" s="96" t="s">
        <v>6</v>
      </c>
      <c r="D36" s="91">
        <v>13.6</v>
      </c>
      <c r="E36" s="205"/>
      <c r="F36" s="205"/>
      <c r="G36" s="206"/>
      <c r="H36" s="205"/>
    </row>
    <row r="37" spans="1:8" s="29" customFormat="1" ht="21" customHeight="1">
      <c r="A37" s="90"/>
      <c r="B37" s="138" t="s">
        <v>284</v>
      </c>
      <c r="C37" s="96" t="s">
        <v>6</v>
      </c>
      <c r="D37" s="91">
        <v>20.399999999999999</v>
      </c>
      <c r="E37" s="205"/>
      <c r="F37" s="205"/>
      <c r="G37" s="206"/>
      <c r="H37" s="205"/>
    </row>
    <row r="38" spans="1:8" s="29" customFormat="1" ht="31.5" customHeight="1">
      <c r="A38" s="90">
        <v>24</v>
      </c>
      <c r="B38" s="137" t="s">
        <v>216</v>
      </c>
      <c r="C38" s="96" t="s">
        <v>122</v>
      </c>
      <c r="D38" s="90">
        <v>6</v>
      </c>
      <c r="E38" s="205"/>
      <c r="F38" s="205"/>
      <c r="G38" s="206"/>
      <c r="H38" s="205"/>
    </row>
    <row r="39" spans="1:8" s="29" customFormat="1" ht="45">
      <c r="A39" s="90">
        <v>25</v>
      </c>
      <c r="B39" s="137" t="s">
        <v>409</v>
      </c>
      <c r="C39" s="96" t="s">
        <v>6</v>
      </c>
      <c r="D39" s="88">
        <v>216.86</v>
      </c>
      <c r="E39" s="205"/>
      <c r="F39" s="205"/>
      <c r="G39" s="206"/>
      <c r="H39" s="205"/>
    </row>
    <row r="40" spans="1:8" s="29" customFormat="1" ht="21" customHeight="1">
      <c r="A40" s="90">
        <v>26</v>
      </c>
      <c r="B40" s="176" t="s">
        <v>20</v>
      </c>
      <c r="C40" s="96" t="s">
        <v>49</v>
      </c>
      <c r="D40" s="90">
        <v>123.92</v>
      </c>
      <c r="E40" s="205"/>
      <c r="F40" s="205"/>
      <c r="G40" s="206"/>
      <c r="H40" s="205"/>
    </row>
    <row r="41" spans="1:8" s="29" customFormat="1" ht="30">
      <c r="A41" s="90">
        <v>27</v>
      </c>
      <c r="B41" s="137" t="s">
        <v>217</v>
      </c>
      <c r="C41" s="96" t="s">
        <v>49</v>
      </c>
      <c r="D41" s="91">
        <v>118.88</v>
      </c>
      <c r="E41" s="205"/>
      <c r="F41" s="205"/>
      <c r="G41" s="206"/>
      <c r="H41" s="205"/>
    </row>
    <row r="42" spans="1:8" s="29" customFormat="1" ht="21" customHeight="1">
      <c r="A42" s="23">
        <v>28</v>
      </c>
      <c r="B42" s="132" t="s">
        <v>8</v>
      </c>
      <c r="C42" s="21" t="s">
        <v>7</v>
      </c>
      <c r="D42" s="23">
        <v>1</v>
      </c>
      <c r="E42" s="183"/>
      <c r="F42" s="183"/>
      <c r="G42" s="211"/>
      <c r="H42" s="210"/>
    </row>
    <row r="43" spans="1:8" s="29" customFormat="1" ht="21" customHeight="1">
      <c r="A43" s="23"/>
      <c r="B43" s="269" t="s">
        <v>145</v>
      </c>
      <c r="C43" s="269"/>
      <c r="D43" s="269"/>
      <c r="E43" s="269"/>
      <c r="F43" s="269"/>
      <c r="G43" s="212"/>
      <c r="H43" s="210"/>
    </row>
  </sheetData>
  <sheetProtection algorithmName="SHA-512" hashValue="7MJTJJJOI50hYRh2f+QZV2pwwUoU4oK2/5WkTMntvdEUAQHdk6ExFlAnUWVjQJGbOKvhDBRQ5ldtVtMRAWBwsw==" saltValue="1gZsweu+8zSKYQB6GRBtqQ==" spinCount="100000" sheet="1" objects="1" scenarios="1"/>
  <mergeCells count="10">
    <mergeCell ref="B43:F43"/>
    <mergeCell ref="A1:H1"/>
    <mergeCell ref="A3:H3"/>
    <mergeCell ref="E7:F7"/>
    <mergeCell ref="A7:A8"/>
    <mergeCell ref="B7:B8"/>
    <mergeCell ref="C7:C8"/>
    <mergeCell ref="D7:D8"/>
    <mergeCell ref="G7:G8"/>
    <mergeCell ref="H7:H8"/>
  </mergeCells>
  <printOptions horizontalCentered="1"/>
  <pageMargins left="0.2" right="0.2" top="0.75" bottom="0.75" header="0.3" footer="0.3"/>
  <pageSetup paperSize="9" orientation="landscape" verticalDpi="300" r:id="rId1"/>
  <headerFooter>
    <oddFooter>Page &amp;P of &amp;N</oddFooter>
  </headerFooter>
  <rowBreaks count="1" manualBreakCount="1">
    <brk id="1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38"/>
  <sheetViews>
    <sheetView view="pageBreakPreview" topLeftCell="A31" zoomScaleNormal="100" zoomScaleSheetLayoutView="100" workbookViewId="0">
      <selection activeCell="K47" sqref="K47"/>
    </sheetView>
  </sheetViews>
  <sheetFormatPr defaultRowHeight="15"/>
  <cols>
    <col min="1" max="1" width="4.140625" style="156" customWidth="1"/>
    <col min="2" max="2" width="40" style="155" bestFit="1" customWidth="1"/>
    <col min="3" max="3" width="5.7109375" style="1" bestFit="1" customWidth="1"/>
    <col min="4" max="4" width="9.140625" style="1"/>
    <col min="5" max="5" width="12.7109375" style="1" customWidth="1"/>
    <col min="6" max="6" width="45.85546875" style="1" customWidth="1"/>
    <col min="7" max="7" width="15" style="1" customWidth="1"/>
    <col min="8" max="8" width="9.5703125" style="1" bestFit="1" customWidth="1"/>
    <col min="9" max="16384" width="9.140625" style="1"/>
  </cols>
  <sheetData>
    <row r="1" spans="1:8">
      <c r="A1" s="249" t="s">
        <v>13</v>
      </c>
      <c r="B1" s="249"/>
      <c r="C1" s="249"/>
      <c r="D1" s="249"/>
      <c r="E1" s="249"/>
      <c r="F1" s="249"/>
      <c r="G1" s="249"/>
      <c r="H1" s="249"/>
    </row>
    <row r="2" spans="1:8">
      <c r="B2" s="151"/>
    </row>
    <row r="3" spans="1:8">
      <c r="A3" s="249" t="s">
        <v>16</v>
      </c>
      <c r="B3" s="249"/>
      <c r="C3" s="249"/>
      <c r="D3" s="249"/>
      <c r="E3" s="249"/>
      <c r="F3" s="249"/>
      <c r="G3" s="249"/>
      <c r="H3" s="249"/>
    </row>
    <row r="5" spans="1:8">
      <c r="B5" s="5" t="s">
        <v>306</v>
      </c>
    </row>
    <row r="6" spans="1:8">
      <c r="B6" s="5" t="s">
        <v>307</v>
      </c>
    </row>
    <row r="7" spans="1:8">
      <c r="A7" s="273" t="s">
        <v>14</v>
      </c>
      <c r="B7" s="270" t="s">
        <v>17</v>
      </c>
      <c r="C7" s="268" t="s">
        <v>2</v>
      </c>
      <c r="D7" s="268" t="s">
        <v>1</v>
      </c>
      <c r="E7" s="268" t="s">
        <v>21</v>
      </c>
      <c r="F7" s="268"/>
      <c r="G7" s="268" t="s">
        <v>3</v>
      </c>
      <c r="H7" s="268" t="s">
        <v>4</v>
      </c>
    </row>
    <row r="8" spans="1:8">
      <c r="A8" s="273"/>
      <c r="B8" s="270"/>
      <c r="C8" s="268"/>
      <c r="D8" s="268"/>
      <c r="E8" s="100" t="s">
        <v>19</v>
      </c>
      <c r="F8" s="100" t="s">
        <v>26</v>
      </c>
      <c r="G8" s="268"/>
      <c r="H8" s="268"/>
    </row>
    <row r="9" spans="1:8" s="157" customFormat="1" ht="30">
      <c r="A9" s="153">
        <v>1</v>
      </c>
      <c r="B9" s="145" t="s">
        <v>102</v>
      </c>
      <c r="C9" s="88" t="s">
        <v>7</v>
      </c>
      <c r="D9" s="88">
        <v>1</v>
      </c>
      <c r="E9" s="209"/>
      <c r="F9" s="209"/>
      <c r="G9" s="209"/>
      <c r="H9" s="209"/>
    </row>
    <row r="10" spans="1:8" s="19" customFormat="1" ht="60">
      <c r="A10" s="153">
        <v>2</v>
      </c>
      <c r="B10" s="143" t="s">
        <v>228</v>
      </c>
      <c r="C10" s="88" t="s">
        <v>49</v>
      </c>
      <c r="D10" s="87">
        <v>30.76</v>
      </c>
      <c r="E10" s="193"/>
      <c r="F10" s="193"/>
      <c r="G10" s="194"/>
      <c r="H10" s="193"/>
    </row>
    <row r="11" spans="1:8" s="19" customFormat="1" ht="60">
      <c r="A11" s="153">
        <v>3</v>
      </c>
      <c r="B11" s="143" t="s">
        <v>229</v>
      </c>
      <c r="C11" s="88" t="s">
        <v>121</v>
      </c>
      <c r="D11" s="87">
        <v>10.050000000000001</v>
      </c>
      <c r="E11" s="193"/>
      <c r="F11" s="193"/>
      <c r="G11" s="194"/>
      <c r="H11" s="193"/>
    </row>
    <row r="12" spans="1:8" s="19" customFormat="1" ht="63.75" customHeight="1">
      <c r="A12" s="153">
        <v>4</v>
      </c>
      <c r="B12" s="143" t="s">
        <v>230</v>
      </c>
      <c r="C12" s="88" t="s">
        <v>121</v>
      </c>
      <c r="D12" s="87">
        <v>54.58</v>
      </c>
      <c r="E12" s="193"/>
      <c r="F12" s="193"/>
      <c r="G12" s="194"/>
      <c r="H12" s="193"/>
    </row>
    <row r="13" spans="1:8" s="19" customFormat="1" ht="136.5" customHeight="1">
      <c r="A13" s="153">
        <v>5</v>
      </c>
      <c r="B13" s="137" t="s">
        <v>227</v>
      </c>
      <c r="C13" s="88" t="s">
        <v>121</v>
      </c>
      <c r="D13" s="91">
        <v>27.51</v>
      </c>
      <c r="E13" s="193"/>
      <c r="F13" s="193"/>
      <c r="G13" s="194"/>
      <c r="H13" s="193"/>
    </row>
    <row r="14" spans="1:8" s="19" customFormat="1" ht="30">
      <c r="A14" s="153">
        <v>6</v>
      </c>
      <c r="B14" s="137" t="s">
        <v>226</v>
      </c>
      <c r="C14" s="88" t="s">
        <v>49</v>
      </c>
      <c r="D14" s="90">
        <v>25.01</v>
      </c>
      <c r="E14" s="193"/>
      <c r="F14" s="193"/>
      <c r="G14" s="194"/>
      <c r="H14" s="193"/>
    </row>
    <row r="15" spans="1:8" s="19" customFormat="1" ht="60">
      <c r="A15" s="153">
        <v>7</v>
      </c>
      <c r="B15" s="154" t="s">
        <v>288</v>
      </c>
      <c r="C15" s="88" t="s">
        <v>121</v>
      </c>
      <c r="D15" s="91">
        <v>2.5</v>
      </c>
      <c r="E15" s="193"/>
      <c r="F15" s="193"/>
      <c r="G15" s="194"/>
      <c r="H15" s="193"/>
    </row>
    <row r="16" spans="1:8" s="19" customFormat="1" ht="45">
      <c r="A16" s="153">
        <v>8</v>
      </c>
      <c r="B16" s="137" t="s">
        <v>286</v>
      </c>
      <c r="C16" s="88"/>
      <c r="D16" s="91"/>
      <c r="E16" s="193"/>
      <c r="F16" s="193"/>
      <c r="G16" s="194"/>
      <c r="H16" s="193"/>
    </row>
    <row r="17" spans="1:8" s="19" customFormat="1" ht="21" customHeight="1">
      <c r="A17" s="90"/>
      <c r="B17" s="138" t="s">
        <v>219</v>
      </c>
      <c r="C17" s="88" t="s">
        <v>121</v>
      </c>
      <c r="D17" s="91">
        <v>27.05</v>
      </c>
      <c r="E17" s="193"/>
      <c r="F17" s="193"/>
      <c r="G17" s="194"/>
      <c r="H17" s="193"/>
    </row>
    <row r="18" spans="1:8" s="19" customFormat="1" ht="21" customHeight="1">
      <c r="A18" s="90"/>
      <c r="B18" s="138" t="s">
        <v>220</v>
      </c>
      <c r="C18" s="88" t="s">
        <v>121</v>
      </c>
      <c r="D18" s="91">
        <v>18.03</v>
      </c>
      <c r="E18" s="193"/>
      <c r="F18" s="193"/>
      <c r="G18" s="194"/>
      <c r="H18" s="193"/>
    </row>
    <row r="19" spans="1:8" s="19" customFormat="1" ht="45">
      <c r="A19" s="90">
        <v>9</v>
      </c>
      <c r="B19" s="137" t="s">
        <v>287</v>
      </c>
      <c r="C19" s="88" t="s">
        <v>121</v>
      </c>
      <c r="D19" s="91">
        <v>35.770000000000003</v>
      </c>
      <c r="E19" s="193"/>
      <c r="F19" s="193"/>
      <c r="G19" s="194"/>
      <c r="H19" s="193"/>
    </row>
    <row r="20" spans="1:8" s="19" customFormat="1" ht="75">
      <c r="A20" s="153">
        <v>10</v>
      </c>
      <c r="B20" s="149" t="s">
        <v>225</v>
      </c>
      <c r="C20" s="88"/>
      <c r="D20" s="87"/>
      <c r="E20" s="193"/>
      <c r="F20" s="193"/>
      <c r="G20" s="194"/>
      <c r="H20" s="193"/>
    </row>
    <row r="21" spans="1:8" s="19" customFormat="1" ht="21" customHeight="1">
      <c r="A21" s="153"/>
      <c r="B21" s="143" t="s">
        <v>29</v>
      </c>
      <c r="C21" s="88" t="s">
        <v>121</v>
      </c>
      <c r="D21" s="87">
        <v>1.08</v>
      </c>
      <c r="E21" s="193"/>
      <c r="F21" s="193"/>
      <c r="G21" s="194"/>
      <c r="H21" s="193"/>
    </row>
    <row r="22" spans="1:8" s="19" customFormat="1" ht="21" customHeight="1">
      <c r="A22" s="153"/>
      <c r="B22" s="143" t="s">
        <v>103</v>
      </c>
      <c r="C22" s="88" t="s">
        <v>121</v>
      </c>
      <c r="D22" s="87">
        <v>9.68</v>
      </c>
      <c r="E22" s="193"/>
      <c r="F22" s="193"/>
      <c r="G22" s="194"/>
      <c r="H22" s="193"/>
    </row>
    <row r="23" spans="1:8" s="19" customFormat="1" ht="45">
      <c r="A23" s="153">
        <v>11</v>
      </c>
      <c r="B23" s="138" t="s">
        <v>224</v>
      </c>
      <c r="C23" s="97" t="s">
        <v>104</v>
      </c>
      <c r="D23" s="88">
        <v>4</v>
      </c>
      <c r="E23" s="193"/>
      <c r="F23" s="193"/>
      <c r="G23" s="194"/>
      <c r="H23" s="193"/>
    </row>
    <row r="24" spans="1:8" s="19" customFormat="1" ht="30">
      <c r="A24" s="153">
        <v>12</v>
      </c>
      <c r="B24" s="132" t="s">
        <v>223</v>
      </c>
      <c r="C24" s="88" t="s">
        <v>49</v>
      </c>
      <c r="D24" s="87">
        <v>52.94</v>
      </c>
      <c r="E24" s="193"/>
      <c r="F24" s="193"/>
      <c r="G24" s="194"/>
      <c r="H24" s="193"/>
    </row>
    <row r="25" spans="1:8" s="29" customFormat="1" ht="45">
      <c r="A25" s="90">
        <v>13</v>
      </c>
      <c r="B25" s="138" t="s">
        <v>222</v>
      </c>
      <c r="C25" s="88" t="s">
        <v>49</v>
      </c>
      <c r="D25" s="91">
        <v>102.66999999999999</v>
      </c>
      <c r="E25" s="205"/>
      <c r="F25" s="205"/>
      <c r="G25" s="206"/>
      <c r="H25" s="205"/>
    </row>
    <row r="26" spans="1:8" s="29" customFormat="1" ht="44.25">
      <c r="A26" s="153">
        <v>14</v>
      </c>
      <c r="B26" s="143" t="s">
        <v>173</v>
      </c>
      <c r="C26" s="88" t="s">
        <v>49</v>
      </c>
      <c r="D26" s="91">
        <v>125.99000000000001</v>
      </c>
      <c r="E26" s="205"/>
      <c r="F26" s="205"/>
      <c r="G26" s="206"/>
      <c r="H26" s="205"/>
    </row>
    <row r="27" spans="1:8" s="29" customFormat="1" ht="44.25">
      <c r="A27" s="90">
        <v>15</v>
      </c>
      <c r="B27" s="138" t="s">
        <v>183</v>
      </c>
      <c r="C27" s="88" t="s">
        <v>49</v>
      </c>
      <c r="D27" s="91">
        <v>49.73</v>
      </c>
      <c r="E27" s="205"/>
      <c r="F27" s="205"/>
      <c r="G27" s="206"/>
      <c r="H27" s="205"/>
    </row>
    <row r="28" spans="1:8" s="29" customFormat="1" ht="45">
      <c r="A28" s="90">
        <v>16</v>
      </c>
      <c r="B28" s="138" t="s">
        <v>221</v>
      </c>
      <c r="C28" s="88" t="s">
        <v>49</v>
      </c>
      <c r="D28" s="91">
        <v>49.73</v>
      </c>
      <c r="E28" s="205"/>
      <c r="F28" s="205"/>
      <c r="G28" s="206"/>
      <c r="H28" s="205"/>
    </row>
    <row r="29" spans="1:8" s="29" customFormat="1" ht="44.25">
      <c r="A29" s="90">
        <v>17</v>
      </c>
      <c r="B29" s="137" t="s">
        <v>411</v>
      </c>
      <c r="C29" s="90" t="s">
        <v>6</v>
      </c>
      <c r="D29" s="90">
        <v>19.96</v>
      </c>
      <c r="E29" s="205"/>
      <c r="F29" s="205"/>
      <c r="G29" s="206"/>
      <c r="H29" s="205"/>
    </row>
    <row r="30" spans="1:8" s="29" customFormat="1" ht="44.25">
      <c r="A30" s="90">
        <v>18</v>
      </c>
      <c r="B30" s="137" t="s">
        <v>388</v>
      </c>
      <c r="C30" s="88" t="s">
        <v>49</v>
      </c>
      <c r="D30" s="90">
        <v>2.88</v>
      </c>
      <c r="E30" s="205"/>
      <c r="F30" s="205"/>
      <c r="G30" s="206"/>
      <c r="H30" s="205"/>
    </row>
    <row r="31" spans="1:8" s="29" customFormat="1" ht="58.5">
      <c r="A31" s="90">
        <v>19</v>
      </c>
      <c r="B31" s="132" t="s">
        <v>389</v>
      </c>
      <c r="C31" s="88" t="s">
        <v>49</v>
      </c>
      <c r="D31" s="91">
        <v>53.51</v>
      </c>
      <c r="E31" s="205"/>
      <c r="F31" s="205"/>
      <c r="G31" s="206"/>
      <c r="H31" s="205"/>
    </row>
    <row r="32" spans="1:8" s="29" customFormat="1" ht="45">
      <c r="A32" s="90">
        <v>20</v>
      </c>
      <c r="B32" s="137" t="s">
        <v>289</v>
      </c>
      <c r="C32" s="88" t="s">
        <v>49</v>
      </c>
      <c r="D32" s="91">
        <v>8.65</v>
      </c>
      <c r="E32" s="205"/>
      <c r="F32" s="205"/>
      <c r="G32" s="206"/>
      <c r="H32" s="205"/>
    </row>
    <row r="33" spans="1:8" s="19" customFormat="1" ht="45">
      <c r="A33" s="90">
        <v>21</v>
      </c>
      <c r="B33" s="138" t="s">
        <v>390</v>
      </c>
      <c r="C33" s="88"/>
      <c r="D33" s="87"/>
      <c r="E33" s="193"/>
      <c r="F33" s="193"/>
      <c r="G33" s="194"/>
      <c r="H33" s="193"/>
    </row>
    <row r="34" spans="1:8" s="19" customFormat="1" ht="21" customHeight="1">
      <c r="A34" s="153"/>
      <c r="B34" s="138" t="s">
        <v>285</v>
      </c>
      <c r="C34" s="88" t="s">
        <v>6</v>
      </c>
      <c r="D34" s="88">
        <v>7.38</v>
      </c>
      <c r="E34" s="193"/>
      <c r="F34" s="193"/>
      <c r="G34" s="194"/>
      <c r="H34" s="193"/>
    </row>
    <row r="35" spans="1:8" s="19" customFormat="1" ht="21" customHeight="1">
      <c r="A35" s="153"/>
      <c r="B35" s="132" t="s">
        <v>387</v>
      </c>
      <c r="C35" s="88" t="s">
        <v>6</v>
      </c>
      <c r="D35" s="88">
        <v>17.22</v>
      </c>
      <c r="E35" s="193"/>
      <c r="F35" s="193"/>
      <c r="G35" s="194"/>
      <c r="H35" s="193"/>
    </row>
    <row r="36" spans="1:8" s="19" customFormat="1" ht="30">
      <c r="A36" s="153">
        <v>22</v>
      </c>
      <c r="B36" s="137" t="s">
        <v>20</v>
      </c>
      <c r="C36" s="88" t="s">
        <v>49</v>
      </c>
      <c r="D36" s="87">
        <v>115.5</v>
      </c>
      <c r="E36" s="193"/>
      <c r="F36" s="193"/>
      <c r="G36" s="194"/>
      <c r="H36" s="193"/>
    </row>
    <row r="37" spans="1:8" s="19" customFormat="1" ht="21" customHeight="1">
      <c r="A37" s="153">
        <v>23</v>
      </c>
      <c r="B37" s="138" t="s">
        <v>8</v>
      </c>
      <c r="C37" s="88" t="s">
        <v>7</v>
      </c>
      <c r="D37" s="88">
        <v>1</v>
      </c>
      <c r="E37" s="193"/>
      <c r="F37" s="193"/>
      <c r="G37" s="194"/>
      <c r="H37" s="193"/>
    </row>
    <row r="38" spans="1:8" s="19" customFormat="1" ht="21" customHeight="1">
      <c r="A38" s="153"/>
      <c r="B38" s="269" t="s">
        <v>146</v>
      </c>
      <c r="C38" s="269"/>
      <c r="D38" s="269"/>
      <c r="E38" s="269"/>
      <c r="F38" s="269"/>
      <c r="G38" s="208"/>
      <c r="H38" s="193"/>
    </row>
  </sheetData>
  <sheetProtection algorithmName="SHA-512" hashValue="22FXae7z/4goG4FFzREZBMRXTtyqsjqkNejYozE0z5d1QApMNdZWGdRqD5M97WyZCQe85JTkZzIjWT58f6QrEQ==" saltValue="Z4aKw7gjuWdiIw7vXbzBSA==" spinCount="100000" sheet="1" objects="1" scenarios="1"/>
  <mergeCells count="10">
    <mergeCell ref="A1:H1"/>
    <mergeCell ref="A3:H3"/>
    <mergeCell ref="G7:G8"/>
    <mergeCell ref="H7:H8"/>
    <mergeCell ref="B38:F38"/>
    <mergeCell ref="A7:A8"/>
    <mergeCell ref="B7:B8"/>
    <mergeCell ref="C7:C8"/>
    <mergeCell ref="D7:D8"/>
    <mergeCell ref="E7:F7"/>
  </mergeCells>
  <printOptions horizontalCentered="1"/>
  <pageMargins left="0.2" right="0.2" top="0.75" bottom="0.75" header="0.3" footer="0.3"/>
  <pageSetup paperSize="9" orientation="landscape" horizontalDpi="300" verticalDpi="300" r:id="rId1"/>
  <headerFooter>
    <oddFooter>Page &amp;P of &amp;N</oddFooter>
  </headerFooter>
  <rowBreaks count="2" manualBreakCount="2">
    <brk id="25" max="7" man="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I51"/>
  <sheetViews>
    <sheetView view="pageBreakPreview" topLeftCell="A40" zoomScaleNormal="100" zoomScaleSheetLayoutView="100" workbookViewId="0">
      <selection activeCell="J59" sqref="J59"/>
    </sheetView>
  </sheetViews>
  <sheetFormatPr defaultColWidth="9.140625" defaultRowHeight="15"/>
  <cols>
    <col min="1" max="1" width="4.7109375" style="1" customWidth="1"/>
    <col min="2" max="2" width="41.28515625" style="2" customWidth="1"/>
    <col min="3" max="3" width="5.7109375" style="1" bestFit="1" customWidth="1"/>
    <col min="4" max="4" width="9" style="1" bestFit="1" customWidth="1"/>
    <col min="5" max="5" width="12.7109375" style="1" customWidth="1"/>
    <col min="6" max="6" width="43.85546875" style="1" customWidth="1"/>
    <col min="7" max="7" width="16.85546875" style="1" bestFit="1" customWidth="1"/>
    <col min="8" max="8" width="9.5703125" style="1" bestFit="1" customWidth="1"/>
    <col min="9" max="16384" width="9.140625" style="1"/>
  </cols>
  <sheetData>
    <row r="2" spans="1:8">
      <c r="A2" s="249" t="s">
        <v>13</v>
      </c>
      <c r="B2" s="249"/>
      <c r="C2" s="249"/>
      <c r="D2" s="249"/>
      <c r="E2" s="249"/>
      <c r="F2" s="249"/>
      <c r="G2" s="249"/>
      <c r="H2" s="249"/>
    </row>
    <row r="4" spans="1:8">
      <c r="A4" s="249" t="s">
        <v>16</v>
      </c>
      <c r="B4" s="249"/>
      <c r="C4" s="249"/>
      <c r="D4" s="249"/>
      <c r="E4" s="249"/>
      <c r="F4" s="249"/>
      <c r="G4" s="249"/>
      <c r="H4" s="249"/>
    </row>
    <row r="5" spans="1:8" ht="15.75" customHeight="1">
      <c r="A5" s="24"/>
      <c r="B5" s="24"/>
      <c r="C5" s="24"/>
      <c r="D5" s="24"/>
      <c r="E5" s="24"/>
      <c r="F5" s="24"/>
      <c r="G5" s="24"/>
      <c r="H5" s="24"/>
    </row>
    <row r="6" spans="1:8" ht="15" customHeight="1">
      <c r="B6" s="7" t="s">
        <v>308</v>
      </c>
      <c r="C6" s="2"/>
    </row>
    <row r="7" spans="1:8">
      <c r="B7" s="4" t="s">
        <v>309</v>
      </c>
    </row>
    <row r="8" spans="1:8" s="19" customFormat="1">
      <c r="A8" s="270" t="s">
        <v>14</v>
      </c>
      <c r="B8" s="270" t="s">
        <v>17</v>
      </c>
      <c r="C8" s="268" t="s">
        <v>2</v>
      </c>
      <c r="D8" s="268" t="s">
        <v>1</v>
      </c>
      <c r="E8" s="268" t="s">
        <v>21</v>
      </c>
      <c r="F8" s="268"/>
      <c r="G8" s="268" t="s">
        <v>3</v>
      </c>
      <c r="H8" s="268" t="s">
        <v>4</v>
      </c>
    </row>
    <row r="9" spans="1:8" s="19" customFormat="1">
      <c r="A9" s="270"/>
      <c r="B9" s="270"/>
      <c r="C9" s="268"/>
      <c r="D9" s="268"/>
      <c r="E9" s="100" t="s">
        <v>19</v>
      </c>
      <c r="F9" s="100" t="s">
        <v>26</v>
      </c>
      <c r="G9" s="268"/>
      <c r="H9" s="268"/>
    </row>
    <row r="10" spans="1:8" s="157" customFormat="1" ht="30">
      <c r="A10" s="9">
        <v>1</v>
      </c>
      <c r="B10" s="134" t="s">
        <v>102</v>
      </c>
      <c r="C10" s="21" t="s">
        <v>7</v>
      </c>
      <c r="D10" s="23">
        <v>1</v>
      </c>
      <c r="E10" s="209"/>
      <c r="F10" s="209"/>
      <c r="G10" s="209"/>
      <c r="H10" s="209"/>
    </row>
    <row r="11" spans="1:8" s="19" customFormat="1" ht="75">
      <c r="A11" s="9">
        <v>2</v>
      </c>
      <c r="B11" s="132" t="s">
        <v>231</v>
      </c>
      <c r="C11" s="95" t="s">
        <v>108</v>
      </c>
      <c r="D11" s="11">
        <v>200</v>
      </c>
      <c r="E11" s="189"/>
      <c r="F11" s="189"/>
      <c r="G11" s="189"/>
      <c r="H11" s="183"/>
    </row>
    <row r="12" spans="1:8" s="19" customFormat="1" ht="45">
      <c r="A12" s="9">
        <v>3</v>
      </c>
      <c r="B12" s="132" t="s">
        <v>232</v>
      </c>
      <c r="C12" s="95" t="s">
        <v>108</v>
      </c>
      <c r="D12" s="11">
        <v>40</v>
      </c>
      <c r="E12" s="189"/>
      <c r="F12" s="189"/>
      <c r="G12" s="189"/>
      <c r="H12" s="183"/>
    </row>
    <row r="13" spans="1:8" s="19" customFormat="1" ht="135">
      <c r="A13" s="9">
        <v>4</v>
      </c>
      <c r="B13" s="173" t="s">
        <v>233</v>
      </c>
      <c r="C13" s="88" t="s">
        <v>121</v>
      </c>
      <c r="D13" s="12">
        <v>596.6</v>
      </c>
      <c r="E13" s="183"/>
      <c r="F13" s="183"/>
      <c r="G13" s="189"/>
      <c r="H13" s="183"/>
    </row>
    <row r="14" spans="1:8" s="19" customFormat="1" ht="38.25" customHeight="1">
      <c r="A14" s="9">
        <v>5</v>
      </c>
      <c r="B14" s="132" t="s">
        <v>374</v>
      </c>
      <c r="C14" s="114" t="s">
        <v>49</v>
      </c>
      <c r="D14" s="9">
        <v>426.14</v>
      </c>
      <c r="E14" s="183"/>
      <c r="F14" s="183"/>
      <c r="G14" s="189"/>
      <c r="H14" s="183"/>
    </row>
    <row r="15" spans="1:8" s="19" customFormat="1" ht="60">
      <c r="A15" s="9">
        <v>6</v>
      </c>
      <c r="B15" s="166" t="s">
        <v>234</v>
      </c>
      <c r="C15" s="88" t="s">
        <v>121</v>
      </c>
      <c r="D15" s="12">
        <v>99.85</v>
      </c>
      <c r="E15" s="183"/>
      <c r="F15" s="183"/>
      <c r="G15" s="189"/>
      <c r="H15" s="183"/>
    </row>
    <row r="16" spans="1:8" s="19" customFormat="1" ht="45">
      <c r="A16" s="9">
        <v>7</v>
      </c>
      <c r="B16" s="132" t="s">
        <v>375</v>
      </c>
      <c r="C16" s="88" t="s">
        <v>121</v>
      </c>
      <c r="D16" s="12">
        <v>1350.35</v>
      </c>
      <c r="E16" s="183"/>
      <c r="F16" s="183"/>
      <c r="G16" s="189"/>
      <c r="H16" s="183"/>
    </row>
    <row r="17" spans="1:9" s="19" customFormat="1" ht="45">
      <c r="A17" s="9">
        <v>8</v>
      </c>
      <c r="B17" s="132" t="s">
        <v>376</v>
      </c>
      <c r="C17" s="88" t="s">
        <v>121</v>
      </c>
      <c r="D17" s="87">
        <v>548.95000000000005</v>
      </c>
      <c r="E17" s="193"/>
      <c r="F17" s="193"/>
      <c r="G17" s="194"/>
      <c r="H17" s="193"/>
    </row>
    <row r="18" spans="1:9" s="19" customFormat="1" ht="30">
      <c r="A18" s="9">
        <v>9</v>
      </c>
      <c r="B18" s="132" t="s">
        <v>413</v>
      </c>
      <c r="C18" s="114" t="s">
        <v>49</v>
      </c>
      <c r="D18" s="12">
        <v>2172.9100000000003</v>
      </c>
      <c r="E18" s="183"/>
      <c r="F18" s="183"/>
      <c r="G18" s="189"/>
      <c r="H18" s="183"/>
    </row>
    <row r="19" spans="1:9" s="19" customFormat="1" ht="80.25" customHeight="1">
      <c r="A19" s="9">
        <v>10</v>
      </c>
      <c r="B19" s="160" t="s">
        <v>377</v>
      </c>
      <c r="C19" s="114"/>
      <c r="D19" s="12"/>
      <c r="E19" s="183"/>
      <c r="F19" s="183"/>
      <c r="G19" s="189"/>
      <c r="H19" s="183"/>
    </row>
    <row r="20" spans="1:9" s="19" customFormat="1" ht="21" customHeight="1">
      <c r="A20" s="88"/>
      <c r="B20" s="132" t="s">
        <v>28</v>
      </c>
      <c r="C20" s="88" t="s">
        <v>121</v>
      </c>
      <c r="D20" s="87">
        <v>51.510000000000005</v>
      </c>
      <c r="E20" s="193"/>
      <c r="F20" s="193"/>
      <c r="G20" s="194"/>
      <c r="H20" s="193"/>
    </row>
    <row r="21" spans="1:9" s="19" customFormat="1" ht="21" customHeight="1">
      <c r="A21" s="88"/>
      <c r="B21" s="132" t="s">
        <v>109</v>
      </c>
      <c r="C21" s="88" t="s">
        <v>121</v>
      </c>
      <c r="D21" s="87">
        <v>130.34999999999997</v>
      </c>
      <c r="E21" s="193"/>
      <c r="F21" s="193"/>
      <c r="G21" s="194"/>
      <c r="H21" s="193"/>
    </row>
    <row r="22" spans="1:9" s="19" customFormat="1" ht="30">
      <c r="A22" s="9">
        <v>11</v>
      </c>
      <c r="B22" s="160" t="s">
        <v>235</v>
      </c>
      <c r="C22" s="114" t="s">
        <v>49</v>
      </c>
      <c r="D22" s="12">
        <v>57.89</v>
      </c>
      <c r="E22" s="183"/>
      <c r="F22" s="183"/>
      <c r="G22" s="189"/>
      <c r="H22" s="183"/>
    </row>
    <row r="23" spans="1:9" s="19" customFormat="1" ht="45">
      <c r="A23" s="9">
        <v>12</v>
      </c>
      <c r="B23" s="132" t="s">
        <v>378</v>
      </c>
      <c r="C23" s="114" t="s">
        <v>49</v>
      </c>
      <c r="D23" s="12">
        <v>28.17</v>
      </c>
      <c r="E23" s="183"/>
      <c r="F23" s="183"/>
      <c r="G23" s="189"/>
      <c r="H23" s="183"/>
    </row>
    <row r="24" spans="1:9" s="19" customFormat="1" ht="44.25">
      <c r="A24" s="9">
        <v>13</v>
      </c>
      <c r="B24" s="132" t="s">
        <v>379</v>
      </c>
      <c r="C24" s="114" t="s">
        <v>49</v>
      </c>
      <c r="D24" s="12">
        <v>24.21</v>
      </c>
      <c r="E24" s="183"/>
      <c r="F24" s="183"/>
      <c r="G24" s="189"/>
      <c r="H24" s="183"/>
    </row>
    <row r="25" spans="1:9" s="19" customFormat="1" ht="45">
      <c r="A25" s="9">
        <v>14</v>
      </c>
      <c r="B25" s="132" t="s">
        <v>380</v>
      </c>
      <c r="C25" s="114" t="s">
        <v>49</v>
      </c>
      <c r="D25" s="12">
        <v>72.17</v>
      </c>
      <c r="E25" s="183"/>
      <c r="F25" s="183"/>
      <c r="G25" s="189"/>
      <c r="H25" s="183"/>
      <c r="I25" s="18"/>
    </row>
    <row r="26" spans="1:9" s="19" customFormat="1" ht="30">
      <c r="A26" s="9">
        <v>15</v>
      </c>
      <c r="B26" s="132" t="s">
        <v>381</v>
      </c>
      <c r="C26" s="114" t="s">
        <v>49</v>
      </c>
      <c r="D26" s="12">
        <v>34.83</v>
      </c>
      <c r="E26" s="183"/>
      <c r="F26" s="183"/>
      <c r="G26" s="189"/>
      <c r="H26" s="183"/>
    </row>
    <row r="27" spans="1:9" s="19" customFormat="1" ht="45">
      <c r="A27" s="9">
        <v>16</v>
      </c>
      <c r="B27" s="132" t="s">
        <v>382</v>
      </c>
      <c r="C27" s="114" t="s">
        <v>49</v>
      </c>
      <c r="D27" s="12">
        <v>55.300000000000004</v>
      </c>
      <c r="E27" s="183"/>
      <c r="F27" s="183"/>
      <c r="G27" s="189"/>
      <c r="H27" s="183"/>
    </row>
    <row r="28" spans="1:9" s="19" customFormat="1" ht="45">
      <c r="A28" s="9">
        <v>17</v>
      </c>
      <c r="B28" s="132" t="s">
        <v>383</v>
      </c>
      <c r="C28" s="114" t="s">
        <v>49</v>
      </c>
      <c r="D28" s="12">
        <v>11.4</v>
      </c>
      <c r="E28" s="183"/>
      <c r="F28" s="183"/>
      <c r="G28" s="189"/>
      <c r="H28" s="183"/>
    </row>
    <row r="29" spans="1:9" s="19" customFormat="1" ht="30">
      <c r="A29" s="9">
        <v>18</v>
      </c>
      <c r="B29" s="132" t="s">
        <v>384</v>
      </c>
      <c r="C29" s="114" t="s">
        <v>49</v>
      </c>
      <c r="D29" s="12">
        <v>50.88</v>
      </c>
      <c r="E29" s="189"/>
      <c r="F29" s="189"/>
      <c r="G29" s="189"/>
      <c r="H29" s="183"/>
    </row>
    <row r="30" spans="1:9" s="19" customFormat="1" ht="45">
      <c r="A30" s="9">
        <v>19</v>
      </c>
      <c r="B30" s="134" t="s">
        <v>236</v>
      </c>
      <c r="C30" s="96" t="s">
        <v>6</v>
      </c>
      <c r="D30" s="90">
        <v>468</v>
      </c>
      <c r="E30" s="194"/>
      <c r="F30" s="194"/>
      <c r="G30" s="194"/>
      <c r="H30" s="193"/>
    </row>
    <row r="31" spans="1:9" s="19" customFormat="1" ht="45">
      <c r="A31" s="9">
        <v>20</v>
      </c>
      <c r="B31" s="132" t="s">
        <v>222</v>
      </c>
      <c r="C31" s="114" t="s">
        <v>49</v>
      </c>
      <c r="D31" s="12">
        <v>3024.4500000000003</v>
      </c>
      <c r="E31" s="183"/>
      <c r="F31" s="183"/>
      <c r="G31" s="189"/>
      <c r="H31" s="183"/>
    </row>
    <row r="32" spans="1:9" s="19" customFormat="1" ht="30">
      <c r="A32" s="9">
        <v>21</v>
      </c>
      <c r="B32" s="132" t="s">
        <v>237</v>
      </c>
      <c r="C32" s="114" t="s">
        <v>49</v>
      </c>
      <c r="D32" s="12">
        <v>1318.21</v>
      </c>
      <c r="E32" s="183"/>
      <c r="F32" s="183"/>
      <c r="G32" s="189"/>
      <c r="H32" s="183"/>
    </row>
    <row r="33" spans="1:8" s="19" customFormat="1" ht="48" customHeight="1">
      <c r="A33" s="9">
        <v>22</v>
      </c>
      <c r="B33" s="132" t="s">
        <v>414</v>
      </c>
      <c r="C33" s="114" t="s">
        <v>49</v>
      </c>
      <c r="D33" s="12">
        <v>1318.21</v>
      </c>
      <c r="E33" s="183"/>
      <c r="F33" s="183"/>
      <c r="G33" s="189"/>
      <c r="H33" s="183"/>
    </row>
    <row r="34" spans="1:8" s="19" customFormat="1" ht="45">
      <c r="A34" s="9">
        <v>23</v>
      </c>
      <c r="B34" s="132" t="s">
        <v>238</v>
      </c>
      <c r="C34" s="114" t="s">
        <v>49</v>
      </c>
      <c r="D34" s="22">
        <v>1706.2400000000002</v>
      </c>
      <c r="E34" s="210"/>
      <c r="F34" s="210"/>
      <c r="G34" s="211"/>
      <c r="H34" s="210"/>
    </row>
    <row r="35" spans="1:8" s="19" customFormat="1" ht="44.25">
      <c r="A35" s="9">
        <v>24</v>
      </c>
      <c r="B35" s="132" t="s">
        <v>183</v>
      </c>
      <c r="C35" s="114" t="s">
        <v>49</v>
      </c>
      <c r="D35" s="22">
        <v>1706.2400000000002</v>
      </c>
      <c r="E35" s="210"/>
      <c r="F35" s="210"/>
      <c r="G35" s="211"/>
      <c r="H35" s="210"/>
    </row>
    <row r="36" spans="1:8" s="19" customFormat="1" ht="44.25">
      <c r="A36" s="9">
        <v>25</v>
      </c>
      <c r="B36" s="133" t="s">
        <v>411</v>
      </c>
      <c r="C36" s="21" t="s">
        <v>6</v>
      </c>
      <c r="D36" s="23">
        <v>160.56</v>
      </c>
      <c r="E36" s="210"/>
      <c r="F36" s="210"/>
      <c r="G36" s="211"/>
      <c r="H36" s="210"/>
    </row>
    <row r="37" spans="1:8" s="19" customFormat="1" ht="36.75" customHeight="1">
      <c r="A37" s="9">
        <v>26</v>
      </c>
      <c r="B37" s="133" t="s">
        <v>239</v>
      </c>
      <c r="C37" s="21" t="s">
        <v>122</v>
      </c>
      <c r="D37" s="23">
        <v>8</v>
      </c>
      <c r="E37" s="210"/>
      <c r="F37" s="210"/>
      <c r="G37" s="211"/>
      <c r="H37" s="210"/>
    </row>
    <row r="38" spans="1:8" s="19" customFormat="1" ht="45">
      <c r="A38" s="9">
        <v>27</v>
      </c>
      <c r="B38" s="133" t="s">
        <v>385</v>
      </c>
      <c r="C38" s="114" t="s">
        <v>49</v>
      </c>
      <c r="D38" s="22">
        <v>35.4</v>
      </c>
      <c r="E38" s="210"/>
      <c r="F38" s="210"/>
      <c r="G38" s="211"/>
      <c r="H38" s="210"/>
    </row>
    <row r="39" spans="1:8" s="19" customFormat="1" ht="45">
      <c r="A39" s="9">
        <v>28</v>
      </c>
      <c r="B39" s="132" t="s">
        <v>386</v>
      </c>
      <c r="C39" s="21"/>
      <c r="D39" s="23"/>
      <c r="E39" s="210"/>
      <c r="F39" s="210"/>
      <c r="G39" s="211"/>
      <c r="H39" s="210"/>
    </row>
    <row r="40" spans="1:8" s="19" customFormat="1" ht="21" customHeight="1">
      <c r="A40" s="23"/>
      <c r="B40" s="132" t="s">
        <v>31</v>
      </c>
      <c r="C40" s="21" t="s">
        <v>6</v>
      </c>
      <c r="D40" s="22">
        <v>94.4</v>
      </c>
      <c r="E40" s="210"/>
      <c r="F40" s="210"/>
      <c r="G40" s="211"/>
      <c r="H40" s="210"/>
    </row>
    <row r="41" spans="1:8" s="19" customFormat="1" ht="21" customHeight="1">
      <c r="A41" s="23"/>
      <c r="B41" s="132" t="s">
        <v>387</v>
      </c>
      <c r="C41" s="21" t="s">
        <v>6</v>
      </c>
      <c r="D41" s="22">
        <v>141.6</v>
      </c>
      <c r="E41" s="210"/>
      <c r="F41" s="210"/>
      <c r="G41" s="211"/>
      <c r="H41" s="210"/>
    </row>
    <row r="42" spans="1:8" s="19" customFormat="1" ht="45">
      <c r="A42" s="23">
        <v>29</v>
      </c>
      <c r="B42" s="133" t="s">
        <v>412</v>
      </c>
      <c r="C42" s="21" t="s">
        <v>6</v>
      </c>
      <c r="D42" s="23">
        <v>944</v>
      </c>
      <c r="E42" s="210"/>
      <c r="F42" s="210"/>
      <c r="G42" s="211"/>
      <c r="H42" s="210"/>
    </row>
    <row r="43" spans="1:8" s="19" customFormat="1" ht="36" customHeight="1">
      <c r="A43" s="23">
        <v>30</v>
      </c>
      <c r="B43" s="133" t="s">
        <v>240</v>
      </c>
      <c r="C43" s="114" t="s">
        <v>49</v>
      </c>
      <c r="D43" s="23">
        <v>1416</v>
      </c>
      <c r="E43" s="210"/>
      <c r="F43" s="210"/>
      <c r="G43" s="211"/>
      <c r="H43" s="210"/>
    </row>
    <row r="44" spans="1:8" s="19" customFormat="1" ht="30">
      <c r="A44" s="23">
        <v>31</v>
      </c>
      <c r="B44" s="133" t="s">
        <v>125</v>
      </c>
      <c r="C44" s="114" t="s">
        <v>49</v>
      </c>
      <c r="D44" s="90">
        <v>1404</v>
      </c>
      <c r="E44" s="205"/>
      <c r="F44" s="205"/>
      <c r="G44" s="206"/>
      <c r="H44" s="205"/>
    </row>
    <row r="45" spans="1:8" s="19" customFormat="1" ht="21" customHeight="1">
      <c r="A45" s="23">
        <v>32</v>
      </c>
      <c r="B45" s="132" t="s">
        <v>8</v>
      </c>
      <c r="C45" s="21" t="s">
        <v>7</v>
      </c>
      <c r="D45" s="23">
        <v>1</v>
      </c>
      <c r="E45" s="183"/>
      <c r="F45" s="183"/>
      <c r="G45" s="189"/>
      <c r="H45" s="183"/>
    </row>
    <row r="46" spans="1:8" s="19" customFormat="1" ht="21" customHeight="1">
      <c r="A46" s="9"/>
      <c r="B46" s="269" t="s">
        <v>147</v>
      </c>
      <c r="C46" s="269"/>
      <c r="D46" s="269"/>
      <c r="E46" s="269"/>
      <c r="F46" s="269"/>
      <c r="G46" s="197"/>
      <c r="H46" s="183"/>
    </row>
    <row r="51" spans="2:2">
      <c r="B51" s="3"/>
    </row>
  </sheetData>
  <sheetProtection algorithmName="SHA-512" hashValue="JcnZnZtfgxJ4TuyikLvbK0sSDG1Fy9Eif7M3bj1hnSVXD6hNZ7hSmtLbzi4PT2n4RYluj7B9PDsx6RV8kloI+Q==" saltValue="DjsevXsBsvgERaZ3GBNOVA==" spinCount="100000" sheet="1" objects="1" scenarios="1"/>
  <mergeCells count="10">
    <mergeCell ref="B46:F46"/>
    <mergeCell ref="A2:H2"/>
    <mergeCell ref="A4:H4"/>
    <mergeCell ref="A8:A9"/>
    <mergeCell ref="G8:G9"/>
    <mergeCell ref="H8:H9"/>
    <mergeCell ref="E8:F8"/>
    <mergeCell ref="C8:C9"/>
    <mergeCell ref="D8:D9"/>
    <mergeCell ref="B8:B9"/>
  </mergeCells>
  <printOptions horizontalCentered="1"/>
  <pageMargins left="0.2" right="0.2" top="0.75" bottom="0.75" header="0.3" footer="0.3"/>
  <pageSetup paperSize="9" orientation="landscape" verticalDpi="300"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19</vt:i4>
      </vt:variant>
    </vt:vector>
  </HeadingPairs>
  <TitlesOfParts>
    <vt:vector size="34" baseType="lpstr">
      <vt:lpstr>Summary of cost</vt:lpstr>
      <vt:lpstr>Specified PS</vt:lpstr>
      <vt:lpstr>General Item</vt:lpstr>
      <vt:lpstr>BOQ-ID-01</vt:lpstr>
      <vt:lpstr>BOQ-ID-02</vt:lpstr>
      <vt:lpstr>BOQ-ID5</vt:lpstr>
      <vt:lpstr>BOQ-ID6</vt:lpstr>
      <vt:lpstr>BOQ-ID09</vt:lpstr>
      <vt:lpstr>BOQ-ID-14(1)</vt:lpstr>
      <vt:lpstr>BOQ-ID14(2)</vt:lpstr>
      <vt:lpstr>BOQ-ID21</vt:lpstr>
      <vt:lpstr>BOQ-ID-26D</vt:lpstr>
      <vt:lpstr>BOQ-ID-36</vt:lpstr>
      <vt:lpstr>BOQ-ID-37</vt:lpstr>
      <vt:lpstr>13 Day works</vt:lpstr>
      <vt:lpstr>'13 Day works'!Print_Area</vt:lpstr>
      <vt:lpstr>'BOQ-ID-01'!Print_Area</vt:lpstr>
      <vt:lpstr>'BOQ-ID-02'!Print_Area</vt:lpstr>
      <vt:lpstr>'BOQ-ID-26D'!Print_Area</vt:lpstr>
      <vt:lpstr>'BOQ-ID5'!Print_Area</vt:lpstr>
      <vt:lpstr>'General Item'!Print_Area</vt:lpstr>
      <vt:lpstr>'Specified PS'!Print_Area</vt:lpstr>
      <vt:lpstr>'Summary of cost'!Print_Area</vt:lpstr>
      <vt:lpstr>'BOQ-ID-01'!Print_Titles</vt:lpstr>
      <vt:lpstr>'BOQ-ID-02'!Print_Titles</vt:lpstr>
      <vt:lpstr>'BOQ-ID09'!Print_Titles</vt:lpstr>
      <vt:lpstr>'BOQ-ID-14(1)'!Print_Titles</vt:lpstr>
      <vt:lpstr>'BOQ-ID14(2)'!Print_Titles</vt:lpstr>
      <vt:lpstr>'BOQ-ID21'!Print_Titles</vt:lpstr>
      <vt:lpstr>'BOQ-ID-26D'!Print_Titles</vt:lpstr>
      <vt:lpstr>'BOQ-ID-36'!Print_Titles</vt:lpstr>
      <vt:lpstr>'BOQ-ID-37'!Print_Titles</vt:lpstr>
      <vt:lpstr>'BOQ-ID5'!Print_Titles</vt:lpstr>
      <vt:lpstr>'BOQ-ID6'!Print_Titles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dell -1</cp:lastModifiedBy>
  <cp:lastPrinted>2019-05-19T04:36:33Z</cp:lastPrinted>
  <dcterms:created xsi:type="dcterms:W3CDTF">2018-04-13T09:42:07Z</dcterms:created>
  <dcterms:modified xsi:type="dcterms:W3CDTF">2019-05-19T04:55:19Z</dcterms:modified>
</cp:coreProperties>
</file>